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ridenoc\Documents\Charge Master\"/>
    </mc:Choice>
  </mc:AlternateContent>
  <xr:revisionPtr revIDLastSave="0" documentId="8_{4335D2E7-D584-4C88-B6F6-BE20A3256E11}" xr6:coauthVersionLast="45" xr6:coauthVersionMax="45" xr10:uidLastSave="{00000000-0000-0000-0000-000000000000}"/>
  <bookViews>
    <workbookView xWindow="31440" yWindow="2640" windowWidth="21600" windowHeight="11325" xr2:uid="{7B62AB0F-4E71-40DE-B989-2C7C2594E7D7}"/>
  </bookViews>
  <sheets>
    <sheet name="Shoppable Services" sheetId="1" r:id="rId1"/>
    <sheet name="64721" sheetId="43" r:id="rId2"/>
    <sheet name="63707" sheetId="42" r:id="rId3"/>
    <sheet name="63688" sheetId="41" r:id="rId4"/>
    <sheet name="63685" sheetId="40" r:id="rId5"/>
    <sheet name="63664" sheetId="39" r:id="rId6"/>
    <sheet name="63662" sheetId="38" r:id="rId7"/>
    <sheet name="63655" sheetId="37" r:id="rId8"/>
    <sheet name="63287" sheetId="36" r:id="rId9"/>
    <sheet name="63282" sheetId="35" r:id="rId10"/>
    <sheet name="63272" sheetId="34" r:id="rId11"/>
    <sheet name="63267" sheetId="33" r:id="rId12"/>
    <sheet name="63266" sheetId="32" r:id="rId13"/>
    <sheet name="63056" sheetId="31" r:id="rId14"/>
    <sheet name="63051" sheetId="30" r:id="rId15"/>
    <sheet name="63047" sheetId="29" r:id="rId16"/>
    <sheet name="63046" sheetId="28" r:id="rId17"/>
    <sheet name="63030, 63042" sheetId="27" r:id="rId18"/>
    <sheet name="27279, 27280" sheetId="26" r:id="rId19"/>
    <sheet name="27080" sheetId="25" r:id="rId20"/>
    <sheet name="22867" sheetId="24" r:id="rId21"/>
    <sheet name="22857" sheetId="23" r:id="rId22"/>
    <sheet name="22856, 22864" sheetId="22" r:id="rId23"/>
    <sheet name="22855" sheetId="21" r:id="rId24"/>
    <sheet name="22850" sheetId="20" r:id="rId25"/>
    <sheet name="22849" sheetId="19" r:id="rId26"/>
    <sheet name="22830" sheetId="18" r:id="rId27"/>
    <sheet name="22804" sheetId="17" r:id="rId28"/>
    <sheet name="22802" sheetId="16" r:id="rId29"/>
    <sheet name="22800" sheetId="15" r:id="rId30"/>
    <sheet name="22610" sheetId="14" r:id="rId31"/>
    <sheet name="22325" sheetId="13" r:id="rId32"/>
    <sheet name="10140,10180,22015" sheetId="12" r:id="rId33"/>
    <sheet name="22554" sheetId="11" r:id="rId34"/>
    <sheet name="22551" sheetId="10" r:id="rId35"/>
    <sheet name="22612" sheetId="9" r:id="rId36"/>
    <sheet name="22600" sheetId="8" r:id="rId37"/>
    <sheet name="22595" sheetId="7" r:id="rId38"/>
    <sheet name="22558" sheetId="6" r:id="rId39"/>
    <sheet name="22633" sheetId="2" r:id="rId40"/>
    <sheet name="22630" sheetId="4" r:id="rId41"/>
    <sheet name="22558, 22612" sheetId="3" r:id="rId4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1" l="1"/>
  <c r="D25" i="1"/>
  <c r="D6" i="1"/>
  <c r="D7" i="1"/>
  <c r="D8" i="1"/>
  <c r="D9" i="1"/>
  <c r="D10" i="1"/>
  <c r="D11" i="1"/>
  <c r="D12" i="1"/>
  <c r="D13" i="1"/>
  <c r="D14" i="1"/>
  <c r="D15" i="1"/>
  <c r="D16" i="1"/>
  <c r="D17" i="1"/>
  <c r="D5" i="1"/>
  <c r="E54" i="1" l="1"/>
  <c r="E53" i="1"/>
  <c r="E51" i="1"/>
  <c r="E50" i="1"/>
  <c r="E45" i="1"/>
  <c r="E44" i="1"/>
</calcChain>
</file>

<file path=xl/sharedStrings.xml><?xml version="1.0" encoding="utf-8"?>
<sst xmlns="http://schemas.openxmlformats.org/spreadsheetml/2006/main" count="1079" uniqueCount="199">
  <si>
    <t>Self-pay Charges
(100% paid within 30 days surgery)</t>
  </si>
  <si>
    <t>Medicare</t>
  </si>
  <si>
    <t>Shoppable Service</t>
  </si>
  <si>
    <t>Effective Date 01/01/2021</t>
  </si>
  <si>
    <t>CPT/HCPCS Code</t>
  </si>
  <si>
    <t>Anterior/Posterior Fusion</t>
  </si>
  <si>
    <t>Primary diagnostic procedure</t>
  </si>
  <si>
    <t>Implants</t>
  </si>
  <si>
    <t>Laboratory</t>
  </si>
  <si>
    <t>Radiology</t>
  </si>
  <si>
    <t>Average Gross Charges Per Encounter (DRG)</t>
  </si>
  <si>
    <t>PT/OT/Pulmonary Functions</t>
  </si>
  <si>
    <t>Anesthesia Service</t>
  </si>
  <si>
    <t>Not provided by hospital (may be billed separately)</t>
  </si>
  <si>
    <t>Physician Services</t>
  </si>
  <si>
    <t>three day hospital stay (Room and board)</t>
  </si>
  <si>
    <t>Anesthesia supplies/medication only</t>
  </si>
  <si>
    <t>Hosptial Services</t>
  </si>
  <si>
    <t>Primary Services and Ancillary Services</t>
  </si>
  <si>
    <t xml:space="preserve">Average Gross Charges Per Encounter </t>
  </si>
  <si>
    <t>Posterior Lumbar Fusion</t>
  </si>
  <si>
    <t>Anterior Lumbar Interbody Fusion</t>
  </si>
  <si>
    <t>Transforminal Lumar Interbody Fusion</t>
  </si>
  <si>
    <t>I &amp;D</t>
  </si>
  <si>
    <t>10140, 10180, 22015</t>
  </si>
  <si>
    <t>L5 pars Fracture and pedicle repair with iliac crest bone graft</t>
  </si>
  <si>
    <t>Posterior Thoracic Fusion</t>
  </si>
  <si>
    <t>Posterior Fusion (Spinal deformity up to 6 vertebral segments)</t>
  </si>
  <si>
    <t>Posterior Fusion (Spinal deformity 7-12 vertebral segments)</t>
  </si>
  <si>
    <t>Posterior Fusion (Spinal deformity 13 or more vertebral segments)</t>
  </si>
  <si>
    <t>Exploration of spine fusion</t>
  </si>
  <si>
    <t>Revision Pedicle Screws</t>
  </si>
  <si>
    <t>Total Disc Replacement (Cervical)</t>
  </si>
  <si>
    <t>Total Disc Replacement (Lumbar)</t>
  </si>
  <si>
    <t>22856, 22864</t>
  </si>
  <si>
    <t>Lumbar decompression with insertion of interlaminar/interspinous process stabilization device</t>
  </si>
  <si>
    <t>Coccygectomy</t>
  </si>
  <si>
    <t>Sacroiliac Joint Fusion</t>
  </si>
  <si>
    <t>27279, 27280</t>
  </si>
  <si>
    <t>Discectomy - Lumbar</t>
  </si>
  <si>
    <t>63030, 63042</t>
  </si>
  <si>
    <t>Laminectomy, facetectomy and foraminotomy, single vertebral sedment; thoracic</t>
  </si>
  <si>
    <t>Laminectomy, facetectomy and foraminotomy -  Lumbar</t>
  </si>
  <si>
    <t>Laminoplasty, cervical, with decompression of he spinal cord with reconstruciton of the posterior bony elements</t>
  </si>
  <si>
    <t>Transpedicular approach with decompression of spinal cord, equina, etc; lumbar</t>
  </si>
  <si>
    <t>Laminectomy for excision or evacuation of intrapinal leasion other than neoplasm, extradural; thoracic</t>
  </si>
  <si>
    <t>Laminectomy for excision or evacuation of intraspinal lesion other than neoplasm, extradural - Lumbar</t>
  </si>
  <si>
    <t>Laminectomy for excision of intraspinal lesion other than neoplasm, intradual, lumbar</t>
  </si>
  <si>
    <t>Laminectomy for biopsy excision of intraspinal neoplasm;intradual, extramedullary, lumbar</t>
  </si>
  <si>
    <t>Intramedullary Tumor Resection</t>
  </si>
  <si>
    <t>Placement of neurostimulator electrodes through Laminectomy</t>
  </si>
  <si>
    <t>Dorsal Column Spinal Cord stimulator removal</t>
  </si>
  <si>
    <t>Dorsal column Spinal Cord stimulator battery replacement</t>
  </si>
  <si>
    <t>Stimulator removal</t>
  </si>
  <si>
    <t>CSF Fistula Closure and Exploration</t>
  </si>
  <si>
    <t>Release Carpal tunnel</t>
  </si>
  <si>
    <t>Posterior Cervical Fusion, C1-C2</t>
  </si>
  <si>
    <t>Posterior Cervical Fusion, C2 and below</t>
  </si>
  <si>
    <t xml:space="preserve">Anterior Cervical Disectomy and Fusion </t>
  </si>
  <si>
    <t>Hardware removal, Lumbar</t>
  </si>
  <si>
    <t>Hardware removal, Cervical</t>
  </si>
  <si>
    <t>One day hospital stay (Room and board)</t>
  </si>
  <si>
    <t>C1713, C1762, C1889</t>
  </si>
  <si>
    <t>22558/22612</t>
  </si>
  <si>
    <t>one day hospital stay (Room and board)</t>
  </si>
  <si>
    <t>C1713, C1762</t>
  </si>
  <si>
    <t>C1762, C1713</t>
  </si>
  <si>
    <t>Two day hospital stay (Room and board)</t>
  </si>
  <si>
    <t xml:space="preserve">Anterior Cervical Disectomy and Fusion, C2 and below </t>
  </si>
  <si>
    <t>I &amp;D/ Wound irrigation</t>
  </si>
  <si>
    <t>C1713</t>
  </si>
  <si>
    <t>22610, 95870, 94940, 95938</t>
  </si>
  <si>
    <t>22800, 95940, 95870</t>
  </si>
  <si>
    <t>C1713, C1762, C1763</t>
  </si>
  <si>
    <t>22802, 95870, 95940</t>
  </si>
  <si>
    <t>four day hospital stay (Room and board)</t>
  </si>
  <si>
    <t>22804, 95870, 94940,</t>
  </si>
  <si>
    <t>Four day hospital stay (Room and board)</t>
  </si>
  <si>
    <t>hospital stay (Room and board)</t>
  </si>
  <si>
    <t xml:space="preserve">One day Observation (Room and board) </t>
  </si>
  <si>
    <t>Total Disc Replacement, Cervical</t>
  </si>
  <si>
    <t>22856 or 22864</t>
  </si>
  <si>
    <t>C1776</t>
  </si>
  <si>
    <t>Total Disc Replacement, Lumbar</t>
  </si>
  <si>
    <t>C1776, C1713</t>
  </si>
  <si>
    <t>C1821, L8699</t>
  </si>
  <si>
    <t>63051, 95870, 95940</t>
  </si>
  <si>
    <t>63272, 95870, 94940</t>
  </si>
  <si>
    <t>Three day hospital stay (Room and board)</t>
  </si>
  <si>
    <t>63282, 95940, 95870</t>
  </si>
  <si>
    <t>63287, 95870, 95940</t>
  </si>
  <si>
    <t>63655, 63685</t>
  </si>
  <si>
    <t>C1767, C1778</t>
  </si>
  <si>
    <t>63662, 63688</t>
  </si>
  <si>
    <t>C1778</t>
  </si>
  <si>
    <t>Dorsal Column Spinal Cord stimulator replacement of eletrode plate/paddle</t>
  </si>
  <si>
    <t>C1767</t>
  </si>
  <si>
    <t>63688, 63662</t>
  </si>
  <si>
    <t>Observation stay (Room and board)</t>
  </si>
  <si>
    <t>Release Carpal Tunnel</t>
  </si>
  <si>
    <t>Basic Metabolic Panel</t>
  </si>
  <si>
    <t>Blood test, comprehensive group of blood chemicals</t>
  </si>
  <si>
    <t>Obstetric blood test panel</t>
  </si>
  <si>
    <t>Blood test, lipids (Cholesterol and triglycerides)</t>
  </si>
  <si>
    <t>Kidney function panel test</t>
  </si>
  <si>
    <t>Liver function blood test panel</t>
  </si>
  <si>
    <t>Manual urinalysis test with examination using microscope ( or CPT 81001)</t>
  </si>
  <si>
    <t>Automated urinalysis test (or CPT 81003)</t>
  </si>
  <si>
    <t>PSA (prostate specific antigen) or CPT 84154</t>
  </si>
  <si>
    <t>Blood test, tyroid stimulating hormone (TSH)</t>
  </si>
  <si>
    <t>Complete blood cell count, with differential white blood cells, automated</t>
  </si>
  <si>
    <t>Complete blood count, automated</t>
  </si>
  <si>
    <t>Blood test, clotting time</t>
  </si>
  <si>
    <t>Coagulation assessment blood test</t>
  </si>
  <si>
    <t>CT scan, head or brain, without contrast</t>
  </si>
  <si>
    <t>MRI scan of brain before and after contrast</t>
  </si>
  <si>
    <t>X-Ray, lower back, minimum four views</t>
  </si>
  <si>
    <t>MRI scan of lower spinal canal</t>
  </si>
  <si>
    <t>CT scan, pelvis, with contrast</t>
  </si>
  <si>
    <t>MRI scan of leg joint</t>
  </si>
  <si>
    <t>CT scan of abdomen and pelvis with contrast</t>
  </si>
  <si>
    <t>Ultrasound of abdomen</t>
  </si>
  <si>
    <t>Abdominal ultrasound of pregnant uterus (greater or equal to 14 weeks 0 days) single or first fetus</t>
  </si>
  <si>
    <t>Electrocardiogram, routine, with interpretation and report</t>
  </si>
  <si>
    <t>Physical Therapy, therapeautic exercise</t>
  </si>
  <si>
    <t>De-identified Minimum</t>
  </si>
  <si>
    <t>De-identified Maximum</t>
  </si>
  <si>
    <t>Psychotherapy, 30 min</t>
  </si>
  <si>
    <t>Psychotherapy, 45 min</t>
  </si>
  <si>
    <t>Psychotherapy,60 min</t>
  </si>
  <si>
    <t>Family psychotherapy, not including patient, 50 min</t>
  </si>
  <si>
    <t>Family psychotherapy, including patient, 50 min</t>
  </si>
  <si>
    <t>Group therapy</t>
  </si>
  <si>
    <t>New patient office or other outpatient visit, typically 30 min</t>
  </si>
  <si>
    <t>New patient office or other outpatient visit, typically 60 min</t>
  </si>
  <si>
    <t>New patient office or other outpatient visit, typically 45 min</t>
  </si>
  <si>
    <t>Patient office consultation, typically 60 min</t>
  </si>
  <si>
    <t>Patient office consultation, typically 40 min</t>
  </si>
  <si>
    <t>Initial new patient preventive medicine evaluation (18-39 years)</t>
  </si>
  <si>
    <t>Initial new patient preventive medicine evaluation (40-64 years)</t>
  </si>
  <si>
    <t>Ultrasound pelvis through vagina</t>
  </si>
  <si>
    <t>Mammography of one breast</t>
  </si>
  <si>
    <t>Mammography of both breast</t>
  </si>
  <si>
    <t>Mammography, screening bilateral</t>
  </si>
  <si>
    <t>Cardiac valve and other major cardiothoracic procedures with cardiac catheterization with major complications or comobidities</t>
  </si>
  <si>
    <t>CPT/HCPCS/DRG Code</t>
  </si>
  <si>
    <t>Major joint replacement or reattachment of lower extremity w/o major comorbid conditions or complications (MCC)</t>
  </si>
  <si>
    <t>Cervical spine fusion w/o comorbid conditions (CC) or major comorbid conditions or complications (MCC)</t>
  </si>
  <si>
    <t>Spinal fusion except without major comorbid conditions or complications (MCC)</t>
  </si>
  <si>
    <t>Uterine and adnexa procedures for non-malignancy w/o comorbid conditions (CC) or major comorbid conditions or complications (MCC)</t>
  </si>
  <si>
    <t>Removal of 1 or more breast growth, open procedure</t>
  </si>
  <si>
    <t>Shaving of shoulder bone using an endoscope</t>
  </si>
  <si>
    <t>Removal of one knee cartilage using an endoscope</t>
  </si>
  <si>
    <t>Removal of tonsils and adenoid glangs patient younger than age 12</t>
  </si>
  <si>
    <t>Diagnostic examination of esophagus, stomach, and/or upper small bowel using an endoscope</t>
  </si>
  <si>
    <t>Biopsy of the esophagus, stomach and/or upper small bowel using an endoscope</t>
  </si>
  <si>
    <t>Diagnostic examination of large bowel using an endoscope</t>
  </si>
  <si>
    <t>Biopsy of large bowel using an endoscope</t>
  </si>
  <si>
    <t>Removal of polyps or growths of large bowel using an endoscope</t>
  </si>
  <si>
    <t>Ultrasound examination of lower large bowel using an endoscope</t>
  </si>
  <si>
    <t>Removal of gallbladder using an endoscope</t>
  </si>
  <si>
    <t>Repair of groin hernia patient age 5 years or older</t>
  </si>
  <si>
    <t>Biopsy of prostate gland</t>
  </si>
  <si>
    <t>Surgical removal of prostate and surrounding lymph nodes using an endoscope</t>
  </si>
  <si>
    <t>Routine obstetric care for vaginal delivery, including pre-and post-delivery care</t>
  </si>
  <si>
    <t>Routine obstetric care for cesarean delivery, including pre-and post-delivery care</t>
  </si>
  <si>
    <t>Routine obstetric care for vaginal delivery, after prior cesarean delivery including pre-and post-delivery care</t>
  </si>
  <si>
    <t>Injection of sustance into spinal canal of lower back or sacrum using imaging guidance</t>
  </si>
  <si>
    <t>62322-62323</t>
  </si>
  <si>
    <t>Injection of anesthetic and/or steroid drug into lower or sacral spine nerve root using imaging guidance</t>
  </si>
  <si>
    <t>Removal of recurring cataract in lens capsule using laser</t>
  </si>
  <si>
    <t>Removal of cataract with insertion of lens</t>
  </si>
  <si>
    <t>Insertion of catheter into left heart for diagnosis</t>
  </si>
  <si>
    <t>Sleep study</t>
  </si>
  <si>
    <t>These procedures are not currently done at Nebraska Spine Hospital</t>
  </si>
  <si>
    <t>Combined Anterior/Posterior Spinal Fusion w CC/MCC</t>
  </si>
  <si>
    <t>Combined Anterior/Posterior Spinal Fusion w CC</t>
  </si>
  <si>
    <t>Combined Anterior/Posterior Spinal Fusion w/o CC/MCC</t>
  </si>
  <si>
    <t>Spinal Fusion Except Cervical w/Spinal Curv/Malig/Infec or Ext Fusion w/CC</t>
  </si>
  <si>
    <t>Spinal Fusion Except Cervical w/MCC</t>
  </si>
  <si>
    <t>Cervical Spine Fusion w/MCC</t>
  </si>
  <si>
    <t>Other Musculoskelet Sys and Conn Tissue O.R. Procedure w/CC</t>
  </si>
  <si>
    <t>Other Musculoskelet Sys and Conn Tissue O.R. Procedure w/o CC/MCC</t>
  </si>
  <si>
    <t>Back and Neck Procedures except Spinal Fusion w/ MCC or Disc Device or Neurostimulator</t>
  </si>
  <si>
    <t>Back and Neck Procedures except Spinal Fusion w/CC</t>
  </si>
  <si>
    <t>Back and Neck Procedures except Spinal Fusion w/o CC/MCC</t>
  </si>
  <si>
    <t>UHC (Medicare)</t>
  </si>
  <si>
    <t>Todays Option</t>
  </si>
  <si>
    <t>Omaha Firefighters Healthcare Trust</t>
  </si>
  <si>
    <t>Coventry Health Care</t>
  </si>
  <si>
    <t>Aetna (Medicare)</t>
  </si>
  <si>
    <t>Humana (Medicare)</t>
  </si>
  <si>
    <t>N/A</t>
  </si>
  <si>
    <t>Anterior Cervical Disectomy and Fusion, c2 and below (Outpatient)</t>
  </si>
  <si>
    <t>Anterior Cervical Disectomy and Fusion (Outpatient)</t>
  </si>
  <si>
    <t>Paid as DRG</t>
  </si>
  <si>
    <t>This procedure is not offered as a stand-alone procedure at Nebraska Spine Hospital.  They are only performed in conjuction with an inpatient or outpatient surgery/admission.</t>
  </si>
  <si>
    <t>Notes:  The charges reflected below do not include any professional fees generated at Nebraska Spine Hospital. Professional fees are services provided by the Surgeon, Family Practice physician, Anesthesiologist or any other Specialist involved in the patients care. 
The prices are based on single-level surgeries.  
N/A indicates there is no specific negotiated price for this service.  See the appropriate tab for a break down of average gross charges by CPT code.</t>
  </si>
  <si>
    <t>Nebraska Spine Hospital Shoppable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</si>
</sst>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1" x14ac:knownFonts="1">
    <font>
      <sz val="11"/>
      <color theme="1"/>
      <name val="Calibri"/>
      <family val="2"/>
      <scheme val="minor"/>
    </font>
    <font>
      <b/>
      <sz val="10"/>
      <color theme="0"/>
      <name val="Arial"/>
      <family val="2"/>
    </font>
    <font>
      <sz val="10"/>
      <color theme="1"/>
      <name val="Arial"/>
      <family val="2"/>
    </font>
    <font>
      <sz val="8"/>
      <name val="Calibri"/>
      <family val="2"/>
      <scheme val="minor"/>
    </font>
    <font>
      <b/>
      <sz val="14"/>
      <color theme="1"/>
      <name val="Calibri"/>
      <family val="2"/>
      <scheme val="minor"/>
    </font>
    <font>
      <sz val="10"/>
      <name val="Arial"/>
      <family val="2"/>
    </font>
    <font>
      <sz val="11"/>
      <name val="Calibri"/>
      <family val="2"/>
      <scheme val="minor"/>
    </font>
    <font>
      <b/>
      <sz val="12"/>
      <color theme="0"/>
      <name val="Arial"/>
      <family val="2"/>
    </font>
    <font>
      <sz val="14"/>
      <color theme="1"/>
      <name val="Calibri"/>
      <family val="2"/>
      <scheme val="minor"/>
    </font>
    <font>
      <sz val="10"/>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rgb="FF009AB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77">
    <xf numFmtId="0" fontId="0" fillId="0" borderId="0" xfId="0"/>
    <xf numFmtId="0" fontId="1" fillId="2" borderId="1" xfId="0" applyFont="1" applyFill="1" applyBorder="1" applyAlignment="1">
      <alignment horizontal="center" vertical="center"/>
    </xf>
    <xf numFmtId="165" fontId="1" fillId="2"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165" fontId="2" fillId="0" borderId="1" xfId="0" applyNumberFormat="1" applyFont="1" applyBorder="1" applyAlignment="1">
      <alignment horizontal="center" vertical="center"/>
    </xf>
    <xf numFmtId="0" fontId="1" fillId="2" borderId="1" xfId="0" applyFont="1" applyFill="1" applyBorder="1" applyAlignment="1">
      <alignment horizontal="center" vertical="center" wrapText="1"/>
    </xf>
    <xf numFmtId="4" fontId="0" fillId="0" borderId="0" xfId="0" applyNumberFormat="1"/>
    <xf numFmtId="4" fontId="1" fillId="2" borderId="1" xfId="0" applyNumberFormat="1" applyFont="1" applyFill="1" applyBorder="1" applyAlignment="1">
      <alignment horizontal="center" vertical="center" wrapText="1"/>
    </xf>
    <xf numFmtId="165" fontId="0" fillId="0" borderId="0" xfId="0" applyNumberFormat="1"/>
    <xf numFmtId="165" fontId="2" fillId="0" borderId="1" xfId="0" applyNumberFormat="1" applyFont="1" applyBorder="1" applyAlignment="1">
      <alignment vertical="center"/>
    </xf>
    <xf numFmtId="165" fontId="2" fillId="0" borderId="1" xfId="0" applyNumberFormat="1" applyFont="1" applyBorder="1" applyAlignment="1">
      <alignment horizontal="center"/>
    </xf>
    <xf numFmtId="0" fontId="2" fillId="0" borderId="1" xfId="0" applyFont="1" applyBorder="1"/>
    <xf numFmtId="0" fontId="0" fillId="0" borderId="1" xfId="0" applyBorder="1"/>
    <xf numFmtId="0" fontId="2" fillId="0" borderId="1" xfId="0" applyFont="1" applyFill="1" applyBorder="1" applyAlignment="1">
      <alignment horizontal="center" vertical="center"/>
    </xf>
    <xf numFmtId="0" fontId="0" fillId="0" borderId="0" xfId="0" applyAlignment="1">
      <alignment horizontal="center" vertical="center"/>
    </xf>
    <xf numFmtId="165" fontId="0" fillId="0" borderId="1" xfId="0" applyNumberFormat="1" applyBorder="1" applyAlignment="1"/>
    <xf numFmtId="165" fontId="0" fillId="0" borderId="1" xfId="0" applyNumberFormat="1" applyBorder="1" applyAlignment="1">
      <alignment vertical="center"/>
    </xf>
    <xf numFmtId="3" fontId="0" fillId="0" borderId="1" xfId="0" applyNumberFormat="1" applyBorder="1"/>
    <xf numFmtId="0" fontId="2" fillId="0" borderId="1" xfId="0" applyFont="1" applyBorder="1" applyAlignment="1">
      <alignment horizontal="center" vertical="center" wrapText="1"/>
    </xf>
    <xf numFmtId="165" fontId="2" fillId="0" borderId="1" xfId="0" applyNumberFormat="1" applyFont="1" applyBorder="1" applyAlignment="1">
      <alignment horizontal="right"/>
    </xf>
    <xf numFmtId="165" fontId="0" fillId="0" borderId="1" xfId="0" applyNumberFormat="1" applyBorder="1" applyAlignment="1">
      <alignment horizontal="right"/>
    </xf>
    <xf numFmtId="0" fontId="2" fillId="0" borderId="1" xfId="0" applyFont="1" applyBorder="1" applyAlignment="1">
      <alignment horizontal="center" vertical="center"/>
    </xf>
    <xf numFmtId="4" fontId="2" fillId="0" borderId="1" xfId="0" applyNumberFormat="1" applyFont="1" applyBorder="1" applyAlignment="1">
      <alignment horizontal="right"/>
    </xf>
    <xf numFmtId="4" fontId="0" fillId="0" borderId="1" xfId="0" applyNumberFormat="1" applyBorder="1" applyAlignment="1">
      <alignment horizontal="right"/>
    </xf>
    <xf numFmtId="3"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xf>
    <xf numFmtId="1" fontId="0" fillId="0" borderId="1" xfId="0" applyNumberFormat="1" applyBorder="1"/>
    <xf numFmtId="0" fontId="2" fillId="0" borderId="1" xfId="0" applyFont="1" applyBorder="1" applyAlignment="1">
      <alignment horizontal="center"/>
    </xf>
    <xf numFmtId="0" fontId="2" fillId="0" borderId="1" xfId="0" applyFont="1" applyBorder="1" applyAlignment="1">
      <alignment horizontal="center" vertical="center"/>
    </xf>
    <xf numFmtId="0" fontId="0" fillId="0" borderId="0" xfId="0" applyFill="1"/>
    <xf numFmtId="0" fontId="2" fillId="0" borderId="1" xfId="0" applyFont="1" applyFill="1" applyBorder="1" applyAlignment="1">
      <alignment vertical="center"/>
    </xf>
    <xf numFmtId="0" fontId="0" fillId="0" borderId="1" xfId="0" applyFill="1" applyBorder="1"/>
    <xf numFmtId="165" fontId="0" fillId="0" borderId="1" xfId="0" applyNumberFormat="1" applyFill="1" applyBorder="1" applyAlignment="1">
      <alignment horizontal="center" vertical="center"/>
    </xf>
    <xf numFmtId="0" fontId="2" fillId="0" borderId="1" xfId="0" applyFont="1" applyFill="1" applyBorder="1"/>
    <xf numFmtId="0" fontId="2" fillId="0" borderId="1" xfId="0" applyFont="1" applyBorder="1" applyAlignment="1">
      <alignment horizontal="center" vertical="center"/>
    </xf>
    <xf numFmtId="0" fontId="0" fillId="0" borderId="1" xfId="0" applyBorder="1" applyAlignment="1">
      <alignment horizontal="center"/>
    </xf>
    <xf numFmtId="0" fontId="4" fillId="0" borderId="0" xfId="0" applyFont="1"/>
    <xf numFmtId="0" fontId="4" fillId="0" borderId="0" xfId="0" applyFont="1" applyAlignment="1">
      <alignment horizontal="center" vertical="center"/>
    </xf>
    <xf numFmtId="0" fontId="6" fillId="0" borderId="0" xfId="0" applyFont="1" applyFill="1"/>
    <xf numFmtId="0" fontId="5" fillId="0" borderId="4" xfId="0" applyFont="1" applyFill="1" applyBorder="1" applyAlignment="1">
      <alignment horizontal="center" vertical="center" wrapText="1"/>
    </xf>
    <xf numFmtId="0" fontId="6" fillId="0" borderId="4" xfId="0" applyFont="1" applyFill="1" applyBorder="1" applyAlignment="1">
      <alignment horizontal="left" vertical="top" wrapText="1"/>
    </xf>
    <xf numFmtId="0" fontId="6" fillId="0" borderId="4" xfId="0" applyFont="1" applyFill="1" applyBorder="1" applyAlignment="1">
      <alignment horizontal="center" vertical="center"/>
    </xf>
    <xf numFmtId="0" fontId="0" fillId="0" borderId="1" xfId="0" applyBorder="1" applyAlignment="1">
      <alignment horizontal="center" vertical="center"/>
    </xf>
    <xf numFmtId="0" fontId="2" fillId="0" borderId="1" xfId="0" applyFont="1" applyFill="1" applyBorder="1" applyAlignment="1">
      <alignment wrapText="1"/>
    </xf>
    <xf numFmtId="165" fontId="2" fillId="0" borderId="1" xfId="0" applyNumberFormat="1" applyFont="1" applyFill="1" applyBorder="1" applyAlignment="1">
      <alignment horizontal="center"/>
    </xf>
    <xf numFmtId="165" fontId="2" fillId="0" borderId="0" xfId="0" applyNumberFormat="1" applyFont="1" applyAlignment="1">
      <alignment horizontal="center"/>
    </xf>
    <xf numFmtId="165" fontId="0" fillId="0" borderId="0" xfId="0" applyNumberFormat="1" applyFill="1" applyAlignment="1">
      <alignment horizontal="center"/>
    </xf>
    <xf numFmtId="10" fontId="2" fillId="0" borderId="1" xfId="0" applyNumberFormat="1" applyFont="1" applyFill="1" applyBorder="1" applyAlignment="1">
      <alignment horizontal="center"/>
    </xf>
    <xf numFmtId="165" fontId="5" fillId="0" borderId="1" xfId="0" applyNumberFormat="1" applyFont="1" applyFill="1" applyBorder="1" applyAlignment="1">
      <alignment horizontal="center"/>
    </xf>
    <xf numFmtId="165" fontId="0" fillId="0" borderId="1" xfId="0" applyNumberFormat="1" applyFill="1" applyBorder="1" applyAlignment="1">
      <alignment horizontal="center"/>
    </xf>
    <xf numFmtId="4" fontId="2" fillId="0" borderId="1" xfId="0" applyNumberFormat="1" applyFont="1" applyFill="1" applyBorder="1" applyAlignment="1">
      <alignment horizontal="center"/>
    </xf>
    <xf numFmtId="165" fontId="0" fillId="0" borderId="1" xfId="0" applyNumberFormat="1" applyBorder="1" applyAlignment="1">
      <alignment horizontal="center"/>
    </xf>
    <xf numFmtId="4" fontId="0" fillId="0" borderId="1" xfId="0" applyNumberFormat="1" applyFill="1" applyBorder="1" applyAlignment="1">
      <alignment horizontal="center"/>
    </xf>
    <xf numFmtId="164" fontId="2" fillId="0" borderId="1" xfId="0" applyNumberFormat="1" applyFont="1" applyBorder="1" applyAlignment="1">
      <alignment horizontal="center"/>
    </xf>
    <xf numFmtId="165" fontId="5" fillId="0" borderId="4" xfId="0" applyNumberFormat="1" applyFont="1" applyFill="1" applyBorder="1" applyAlignment="1">
      <alignment horizontal="center" wrapText="1"/>
    </xf>
    <xf numFmtId="164" fontId="2" fillId="0" borderId="1" xfId="0" applyNumberFormat="1" applyFont="1" applyFill="1" applyBorder="1" applyAlignment="1">
      <alignment horizontal="center"/>
    </xf>
    <xf numFmtId="9" fontId="0" fillId="0" borderId="1" xfId="0" applyNumberFormat="1" applyFill="1" applyBorder="1" applyAlignment="1">
      <alignment horizontal="center"/>
    </xf>
    <xf numFmtId="165" fontId="5" fillId="0" borderId="1" xfId="0" applyNumberFormat="1" applyFont="1" applyFill="1" applyBorder="1" applyAlignment="1">
      <alignment horizontal="center" wrapText="1"/>
    </xf>
    <xf numFmtId="0" fontId="7" fillId="2" borderId="4" xfId="0" applyFont="1" applyFill="1" applyBorder="1" applyAlignment="1">
      <alignment horizontal="center" vertical="center"/>
    </xf>
    <xf numFmtId="0" fontId="7" fillId="2" borderId="4" xfId="0" applyFont="1" applyFill="1" applyBorder="1" applyAlignment="1">
      <alignment horizontal="center" vertical="center" wrapText="1"/>
    </xf>
    <xf numFmtId="164" fontId="7" fillId="2" borderId="4" xfId="0" applyNumberFormat="1" applyFont="1" applyFill="1" applyBorder="1" applyAlignment="1">
      <alignment horizontal="center" vertical="center" wrapText="1"/>
    </xf>
    <xf numFmtId="165" fontId="7" fillId="2" borderId="4" xfId="0" applyNumberFormat="1" applyFont="1" applyFill="1" applyBorder="1" applyAlignment="1">
      <alignment horizontal="center" vertical="center" wrapText="1"/>
    </xf>
    <xf numFmtId="165" fontId="7" fillId="2" borderId="5" xfId="0" applyNumberFormat="1" applyFont="1" applyFill="1" applyBorder="1" applyAlignment="1">
      <alignment horizontal="center" vertical="center" wrapText="1"/>
    </xf>
    <xf numFmtId="165" fontId="2" fillId="0" borderId="2" xfId="0" applyNumberFormat="1" applyFont="1" applyBorder="1" applyAlignment="1">
      <alignment horizontal="center"/>
    </xf>
    <xf numFmtId="165" fontId="2" fillId="0" borderId="2" xfId="0" applyNumberFormat="1" applyFont="1" applyFill="1" applyBorder="1" applyAlignment="1">
      <alignment horizontal="center"/>
    </xf>
    <xf numFmtId="165" fontId="0" fillId="0" borderId="2" xfId="0" applyNumberFormat="1" applyFill="1" applyBorder="1" applyAlignment="1">
      <alignment horizontal="center"/>
    </xf>
    <xf numFmtId="165" fontId="0" fillId="0" borderId="2" xfId="0" applyNumberFormat="1" applyBorder="1" applyAlignment="1">
      <alignment horizontal="center"/>
    </xf>
    <xf numFmtId="0" fontId="8" fillId="0" borderId="0" xfId="0" applyFont="1"/>
    <xf numFmtId="0" fontId="10" fillId="0" borderId="0" xfId="0" applyFont="1"/>
    <xf numFmtId="0" fontId="0" fillId="0" borderId="2"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9" fillId="0" borderId="7" xfId="0" applyFont="1" applyBorder="1" applyAlignment="1">
      <alignment horizontal="left"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5C703-61D8-4E9D-83EA-629EB7E9B29C}">
  <dimension ref="A1:M123"/>
  <sheetViews>
    <sheetView tabSelected="1" zoomScaleNormal="100" workbookViewId="0">
      <pane ySplit="4" topLeftCell="A5" activePane="bottomLeft" state="frozen"/>
      <selection pane="bottomLeft" activeCell="B1" sqref="B1"/>
    </sheetView>
  </sheetViews>
  <sheetFormatPr defaultRowHeight="15" x14ac:dyDescent="0.25"/>
  <cols>
    <col min="1" max="1" width="77.140625" customWidth="1"/>
    <col min="2" max="2" width="20.5703125" style="15" customWidth="1"/>
    <col min="3" max="3" width="13.7109375" customWidth="1"/>
    <col min="4" max="4" width="27.140625" customWidth="1"/>
    <col min="5" max="5" width="16.5703125" customWidth="1"/>
    <col min="6" max="6" width="15.42578125" customWidth="1"/>
    <col min="7" max="7" width="12.85546875" customWidth="1"/>
    <col min="8" max="8" width="16.42578125" customWidth="1"/>
    <col min="9" max="9" width="15.28515625" customWidth="1"/>
    <col min="10" max="11" width="14.28515625" customWidth="1"/>
    <col min="12" max="12" width="15.7109375" customWidth="1"/>
    <col min="13" max="13" width="25.85546875" customWidth="1"/>
  </cols>
  <sheetData>
    <row r="1" spans="1:13" s="37" customFormat="1" ht="18.75" x14ac:dyDescent="0.3">
      <c r="A1" s="69" t="s">
        <v>198</v>
      </c>
      <c r="B1" s="38"/>
    </row>
    <row r="2" spans="1:13" s="37" customFormat="1" ht="18.75" x14ac:dyDescent="0.3">
      <c r="A2" s="69" t="s">
        <v>3</v>
      </c>
      <c r="B2" s="38"/>
    </row>
    <row r="3" spans="1:13" s="68" customFormat="1" ht="45.6" customHeight="1" x14ac:dyDescent="0.3">
      <c r="A3" s="73" t="s">
        <v>197</v>
      </c>
      <c r="B3" s="73"/>
      <c r="C3" s="73"/>
      <c r="D3" s="73"/>
      <c r="E3" s="73"/>
      <c r="F3" s="73"/>
      <c r="G3" s="73"/>
      <c r="H3" s="73"/>
      <c r="I3" s="73"/>
      <c r="J3" s="73"/>
      <c r="K3" s="73"/>
      <c r="L3" s="73"/>
      <c r="M3" s="73"/>
    </row>
    <row r="4" spans="1:13" ht="94.5" x14ac:dyDescent="0.25">
      <c r="A4" s="59" t="s">
        <v>2</v>
      </c>
      <c r="B4" s="60" t="s">
        <v>145</v>
      </c>
      <c r="C4" s="61" t="s">
        <v>10</v>
      </c>
      <c r="D4" s="62" t="s">
        <v>0</v>
      </c>
      <c r="E4" s="62" t="s">
        <v>126</v>
      </c>
      <c r="F4" s="62" t="s">
        <v>125</v>
      </c>
      <c r="G4" s="62" t="s">
        <v>187</v>
      </c>
      <c r="H4" s="62" t="s">
        <v>188</v>
      </c>
      <c r="I4" s="62" t="s">
        <v>186</v>
      </c>
      <c r="J4" s="62" t="s">
        <v>189</v>
      </c>
      <c r="K4" s="62" t="s">
        <v>190</v>
      </c>
      <c r="L4" s="62" t="s">
        <v>191</v>
      </c>
      <c r="M4" s="63" t="s">
        <v>1</v>
      </c>
    </row>
    <row r="5" spans="1:13" s="39" customFormat="1" x14ac:dyDescent="0.25">
      <c r="A5" s="42" t="s">
        <v>148</v>
      </c>
      <c r="B5" s="40">
        <v>460</v>
      </c>
      <c r="C5" s="54">
        <v>106732</v>
      </c>
      <c r="D5" s="11">
        <f>M5*125%</f>
        <v>29468.449999999997</v>
      </c>
      <c r="E5" s="55">
        <v>41633.160000000003</v>
      </c>
      <c r="F5" s="55">
        <v>24046.25</v>
      </c>
      <c r="G5" s="55">
        <v>24046.25</v>
      </c>
      <c r="H5" s="55">
        <v>41633.160000000003</v>
      </c>
      <c r="I5" s="11">
        <v>24282</v>
      </c>
      <c r="J5" s="55">
        <v>24282</v>
      </c>
      <c r="K5" s="11" t="s">
        <v>192</v>
      </c>
      <c r="L5" s="11" t="s">
        <v>192</v>
      </c>
      <c r="M5" s="64">
        <v>23574.76</v>
      </c>
    </row>
    <row r="6" spans="1:13" s="39" customFormat="1" ht="30" x14ac:dyDescent="0.25">
      <c r="A6" s="41" t="s">
        <v>147</v>
      </c>
      <c r="B6" s="40">
        <v>473</v>
      </c>
      <c r="C6" s="56">
        <v>71261</v>
      </c>
      <c r="D6" s="11">
        <f t="shared" ref="D6:D17" si="0">M6*125%</f>
        <v>18678.237499999999</v>
      </c>
      <c r="E6" s="55">
        <v>26407.71</v>
      </c>
      <c r="F6" s="55">
        <v>15241.44</v>
      </c>
      <c r="G6" s="55">
        <v>15241.44</v>
      </c>
      <c r="H6" s="55">
        <v>26407.71</v>
      </c>
      <c r="I6" s="45">
        <v>15390.86</v>
      </c>
      <c r="J6" s="55">
        <v>15390.86</v>
      </c>
      <c r="K6" s="11" t="s">
        <v>192</v>
      </c>
      <c r="L6" s="11" t="s">
        <v>192</v>
      </c>
      <c r="M6" s="65">
        <v>14942.59</v>
      </c>
    </row>
    <row r="7" spans="1:13" s="39" customFormat="1" x14ac:dyDescent="0.25">
      <c r="A7" s="4" t="s">
        <v>175</v>
      </c>
      <c r="B7" s="35">
        <v>453</v>
      </c>
      <c r="C7" s="54">
        <v>173997</v>
      </c>
      <c r="D7" s="11">
        <f t="shared" si="0"/>
        <v>69950.362500000003</v>
      </c>
      <c r="E7" s="55">
        <v>98897.4</v>
      </c>
      <c r="F7" s="55">
        <v>57079.49</v>
      </c>
      <c r="G7" s="55">
        <v>57079.49</v>
      </c>
      <c r="H7" s="55">
        <v>98897.4</v>
      </c>
      <c r="I7" s="11">
        <v>57639.09</v>
      </c>
      <c r="J7" s="55">
        <v>57639.09</v>
      </c>
      <c r="K7" s="11" t="s">
        <v>192</v>
      </c>
      <c r="L7" s="11" t="s">
        <v>192</v>
      </c>
      <c r="M7" s="64">
        <v>55960.29</v>
      </c>
    </row>
    <row r="8" spans="1:13" s="39" customFormat="1" x14ac:dyDescent="0.25">
      <c r="A8" s="4" t="s">
        <v>176</v>
      </c>
      <c r="B8" s="35">
        <v>454</v>
      </c>
      <c r="C8" s="54">
        <v>152255</v>
      </c>
      <c r="D8" s="11">
        <f t="shared" si="0"/>
        <v>45542.15</v>
      </c>
      <c r="E8" s="55">
        <v>64388.52</v>
      </c>
      <c r="F8" s="55">
        <v>37162.39</v>
      </c>
      <c r="G8" s="55">
        <v>37162.39</v>
      </c>
      <c r="H8" s="55">
        <v>64388.52</v>
      </c>
      <c r="I8" s="11">
        <v>37526.730000000003</v>
      </c>
      <c r="J8" s="55">
        <v>37526.730000000003</v>
      </c>
      <c r="K8" s="11" t="s">
        <v>192</v>
      </c>
      <c r="L8" s="11" t="s">
        <v>192</v>
      </c>
      <c r="M8" s="64">
        <v>36433.72</v>
      </c>
    </row>
    <row r="9" spans="1:13" s="39" customFormat="1" x14ac:dyDescent="0.25">
      <c r="A9" s="4" t="s">
        <v>177</v>
      </c>
      <c r="B9" s="35">
        <v>455</v>
      </c>
      <c r="C9" s="54">
        <v>147344</v>
      </c>
      <c r="D9" s="11">
        <f t="shared" si="0"/>
        <v>35793.75</v>
      </c>
      <c r="E9" s="55">
        <v>50606.01</v>
      </c>
      <c r="F9" s="55">
        <v>29207.7</v>
      </c>
      <c r="G9" s="55">
        <v>29207.7</v>
      </c>
      <c r="H9" s="55">
        <v>50606.01</v>
      </c>
      <c r="I9" s="46">
        <v>29494.05</v>
      </c>
      <c r="J9" s="55">
        <v>29494.05</v>
      </c>
      <c r="K9" s="11" t="s">
        <v>192</v>
      </c>
      <c r="L9" s="11" t="s">
        <v>192</v>
      </c>
      <c r="M9" s="64">
        <v>28635</v>
      </c>
    </row>
    <row r="10" spans="1:13" s="39" customFormat="1" x14ac:dyDescent="0.25">
      <c r="A10" s="4" t="s">
        <v>178</v>
      </c>
      <c r="B10" s="35">
        <v>457</v>
      </c>
      <c r="C10" s="54">
        <v>168364</v>
      </c>
      <c r="D10" s="11">
        <f t="shared" si="0"/>
        <v>48444.337500000001</v>
      </c>
      <c r="E10" s="55">
        <v>68491.710000000006</v>
      </c>
      <c r="F10" s="55">
        <v>39530.58</v>
      </c>
      <c r="G10" s="55">
        <v>39530.58</v>
      </c>
      <c r="H10" s="55">
        <v>68491.710000000006</v>
      </c>
      <c r="I10" s="11">
        <v>39918.14</v>
      </c>
      <c r="J10" s="55">
        <v>39918.14</v>
      </c>
      <c r="K10" s="11" t="s">
        <v>192</v>
      </c>
      <c r="L10" s="11" t="s">
        <v>192</v>
      </c>
      <c r="M10" s="64">
        <v>38755.47</v>
      </c>
    </row>
    <row r="11" spans="1:13" s="39" customFormat="1" x14ac:dyDescent="0.25">
      <c r="A11" s="4" t="s">
        <v>179</v>
      </c>
      <c r="B11" s="35">
        <v>459</v>
      </c>
      <c r="C11" s="54">
        <v>126483</v>
      </c>
      <c r="D11" s="11">
        <f t="shared" si="0"/>
        <v>50974.462500000001</v>
      </c>
      <c r="E11" s="55">
        <v>72068.850000000006</v>
      </c>
      <c r="F11" s="55">
        <v>41595.160000000003</v>
      </c>
      <c r="G11" s="55">
        <v>41595.160000000003</v>
      </c>
      <c r="H11" s="55">
        <v>72068.850000000006</v>
      </c>
      <c r="I11" s="11">
        <v>42002.96</v>
      </c>
      <c r="J11" s="55">
        <v>42002.96</v>
      </c>
      <c r="K11" s="11" t="s">
        <v>192</v>
      </c>
      <c r="L11" s="11" t="s">
        <v>192</v>
      </c>
      <c r="M11" s="64">
        <v>40779.57</v>
      </c>
    </row>
    <row r="12" spans="1:13" s="39" customFormat="1" x14ac:dyDescent="0.25">
      <c r="A12" s="4" t="s">
        <v>180</v>
      </c>
      <c r="B12" s="40">
        <v>471</v>
      </c>
      <c r="C12" s="54">
        <v>87020</v>
      </c>
      <c r="D12" s="11">
        <f t="shared" si="0"/>
        <v>37133.225000000006</v>
      </c>
      <c r="E12" s="55">
        <v>52499.79</v>
      </c>
      <c r="F12" s="55">
        <v>30300.71</v>
      </c>
      <c r="G12" s="55">
        <v>30300.71</v>
      </c>
      <c r="H12" s="55">
        <v>52499.79</v>
      </c>
      <c r="I12" s="11">
        <v>30597.77</v>
      </c>
      <c r="J12" s="55">
        <v>30597.77</v>
      </c>
      <c r="K12" s="11" t="s">
        <v>192</v>
      </c>
      <c r="L12" s="11" t="s">
        <v>192</v>
      </c>
      <c r="M12" s="64">
        <v>29706.58</v>
      </c>
    </row>
    <row r="13" spans="1:13" s="39" customFormat="1" x14ac:dyDescent="0.25">
      <c r="A13" s="4" t="s">
        <v>181</v>
      </c>
      <c r="B13" s="35">
        <v>516</v>
      </c>
      <c r="C13" s="54">
        <v>18070</v>
      </c>
      <c r="D13" s="11">
        <f t="shared" si="0"/>
        <v>14362.15</v>
      </c>
      <c r="E13" s="55">
        <v>20305.53</v>
      </c>
      <c r="F13" s="55">
        <v>11719.51</v>
      </c>
      <c r="G13" s="55">
        <v>11719.51</v>
      </c>
      <c r="H13" s="55">
        <v>20305.53</v>
      </c>
      <c r="I13" s="11">
        <v>11834.41</v>
      </c>
      <c r="J13" s="55">
        <v>11834.41</v>
      </c>
      <c r="K13" s="11" t="s">
        <v>192</v>
      </c>
      <c r="L13" s="11" t="s">
        <v>192</v>
      </c>
      <c r="M13" s="64">
        <v>11489.72</v>
      </c>
    </row>
    <row r="14" spans="1:13" s="39" customFormat="1" x14ac:dyDescent="0.25">
      <c r="A14" s="4" t="s">
        <v>182</v>
      </c>
      <c r="B14" s="35">
        <v>517</v>
      </c>
      <c r="C14" s="54">
        <v>22842</v>
      </c>
      <c r="D14" s="11">
        <f t="shared" si="0"/>
        <v>10492.550000000001</v>
      </c>
      <c r="E14" s="55">
        <v>14834.61</v>
      </c>
      <c r="F14" s="55">
        <v>8561.92</v>
      </c>
      <c r="G14" s="55">
        <v>8561.92</v>
      </c>
      <c r="H14" s="55">
        <v>14834.61</v>
      </c>
      <c r="I14" s="11">
        <v>8645.86</v>
      </c>
      <c r="J14" s="55">
        <v>8645.86</v>
      </c>
      <c r="K14" s="11" t="s">
        <v>192</v>
      </c>
      <c r="L14" s="11" t="s">
        <v>192</v>
      </c>
      <c r="M14" s="64">
        <v>8394.0400000000009</v>
      </c>
    </row>
    <row r="15" spans="1:13" s="39" customFormat="1" x14ac:dyDescent="0.25">
      <c r="A15" s="4" t="s">
        <v>183</v>
      </c>
      <c r="B15" s="35">
        <v>518</v>
      </c>
      <c r="C15" s="54">
        <v>61534</v>
      </c>
      <c r="D15" s="11">
        <f t="shared" si="0"/>
        <v>25301.1875</v>
      </c>
      <c r="E15" s="55">
        <v>35771.4</v>
      </c>
      <c r="F15" s="55">
        <v>20645.77</v>
      </c>
      <c r="G15" s="55">
        <v>20645.77</v>
      </c>
      <c r="H15" s="55">
        <v>35771.4</v>
      </c>
      <c r="I15" s="11">
        <v>20848.18</v>
      </c>
      <c r="J15" s="55">
        <v>20848.18</v>
      </c>
      <c r="K15" s="11" t="s">
        <v>192</v>
      </c>
      <c r="L15" s="11" t="s">
        <v>192</v>
      </c>
      <c r="M15" s="64">
        <v>20240.95</v>
      </c>
    </row>
    <row r="16" spans="1:13" s="39" customFormat="1" x14ac:dyDescent="0.25">
      <c r="A16" s="4" t="s">
        <v>184</v>
      </c>
      <c r="B16" s="35">
        <v>519</v>
      </c>
      <c r="C16" s="54">
        <v>26658</v>
      </c>
      <c r="D16" s="11">
        <f t="shared" si="0"/>
        <v>14138.900000000001</v>
      </c>
      <c r="E16" s="55">
        <v>19989.900000000001</v>
      </c>
      <c r="F16" s="55">
        <v>11537.35</v>
      </c>
      <c r="G16" s="55">
        <v>11537.35</v>
      </c>
      <c r="H16" s="55">
        <v>19989.900000000001</v>
      </c>
      <c r="I16" s="11">
        <v>11650.46</v>
      </c>
      <c r="J16" s="55">
        <v>11650.46</v>
      </c>
      <c r="K16" s="11" t="s">
        <v>192</v>
      </c>
      <c r="L16" s="11" t="s">
        <v>192</v>
      </c>
      <c r="M16" s="64">
        <v>11311.12</v>
      </c>
    </row>
    <row r="17" spans="1:13" s="39" customFormat="1" x14ac:dyDescent="0.25">
      <c r="A17" s="4" t="s">
        <v>185</v>
      </c>
      <c r="B17" s="35">
        <v>520</v>
      </c>
      <c r="C17" s="54">
        <v>20073</v>
      </c>
      <c r="D17" s="11">
        <f t="shared" si="0"/>
        <v>9897.2374999999993</v>
      </c>
      <c r="E17" s="58">
        <v>13992.93</v>
      </c>
      <c r="F17" s="55">
        <v>8076.14</v>
      </c>
      <c r="G17" s="55">
        <v>8076.14</v>
      </c>
      <c r="H17" s="55">
        <v>13992.93</v>
      </c>
      <c r="I17" s="11">
        <v>8155.32</v>
      </c>
      <c r="J17" s="55">
        <v>8155.32</v>
      </c>
      <c r="K17" s="11" t="s">
        <v>192</v>
      </c>
      <c r="L17" s="11" t="s">
        <v>192</v>
      </c>
      <c r="M17" s="64">
        <v>7917.79</v>
      </c>
    </row>
    <row r="18" spans="1:13" s="30" customFormat="1" x14ac:dyDescent="0.25">
      <c r="A18" s="32" t="s">
        <v>5</v>
      </c>
      <c r="B18" s="14" t="s">
        <v>63</v>
      </c>
      <c r="C18" s="56">
        <v>118270.75</v>
      </c>
      <c r="D18" s="45">
        <v>50428.75</v>
      </c>
      <c r="E18" s="47">
        <v>106784</v>
      </c>
      <c r="F18" s="45">
        <v>50428.75</v>
      </c>
      <c r="G18" s="45" t="s">
        <v>195</v>
      </c>
      <c r="H18" s="45" t="s">
        <v>195</v>
      </c>
      <c r="I18" s="45" t="s">
        <v>195</v>
      </c>
      <c r="J18" s="45" t="s">
        <v>195</v>
      </c>
      <c r="K18" s="45">
        <v>11343.04</v>
      </c>
      <c r="L18" s="45">
        <v>11343.04</v>
      </c>
      <c r="M18" s="65" t="s">
        <v>195</v>
      </c>
    </row>
    <row r="19" spans="1:13" s="30" customFormat="1" x14ac:dyDescent="0.25">
      <c r="A19" s="32" t="s">
        <v>22</v>
      </c>
      <c r="B19" s="14">
        <v>22630</v>
      </c>
      <c r="C19" s="56">
        <v>158860.5</v>
      </c>
      <c r="D19" s="45">
        <v>40221.46</v>
      </c>
      <c r="E19" s="45">
        <v>102272</v>
      </c>
      <c r="F19" s="45">
        <v>31825.93</v>
      </c>
      <c r="G19" s="45" t="s">
        <v>195</v>
      </c>
      <c r="H19" s="45" t="s">
        <v>195</v>
      </c>
      <c r="I19" s="45" t="s">
        <v>195</v>
      </c>
      <c r="J19" s="45" t="s">
        <v>195</v>
      </c>
      <c r="K19" s="48">
        <v>0.21629999999999999</v>
      </c>
      <c r="L19" s="45" t="s">
        <v>192</v>
      </c>
      <c r="M19" s="65" t="s">
        <v>195</v>
      </c>
    </row>
    <row r="20" spans="1:13" s="30" customFormat="1" x14ac:dyDescent="0.25">
      <c r="A20" s="32" t="s">
        <v>22</v>
      </c>
      <c r="B20" s="14">
        <v>22633</v>
      </c>
      <c r="C20" s="56">
        <v>154459.79999999999</v>
      </c>
      <c r="D20" s="45">
        <v>50428.75</v>
      </c>
      <c r="E20" s="45">
        <v>101592</v>
      </c>
      <c r="F20" s="45">
        <v>46058</v>
      </c>
      <c r="G20" s="45" t="s">
        <v>195</v>
      </c>
      <c r="H20" s="45" t="s">
        <v>195</v>
      </c>
      <c r="I20" s="45" t="s">
        <v>195</v>
      </c>
      <c r="J20" s="45" t="s">
        <v>195</v>
      </c>
      <c r="K20" s="45">
        <v>11343.04</v>
      </c>
      <c r="L20" s="45">
        <v>11343.04</v>
      </c>
      <c r="M20" s="65" t="s">
        <v>195</v>
      </c>
    </row>
    <row r="21" spans="1:13" s="30" customFormat="1" x14ac:dyDescent="0.25">
      <c r="A21" s="32" t="s">
        <v>21</v>
      </c>
      <c r="B21" s="14">
        <v>22558</v>
      </c>
      <c r="C21" s="45">
        <v>121439.15</v>
      </c>
      <c r="D21" s="45">
        <v>50428.75</v>
      </c>
      <c r="E21" s="45">
        <v>106784</v>
      </c>
      <c r="F21" s="45">
        <v>52596</v>
      </c>
      <c r="G21" s="45" t="s">
        <v>195</v>
      </c>
      <c r="H21" s="45" t="s">
        <v>195</v>
      </c>
      <c r="I21" s="45" t="s">
        <v>195</v>
      </c>
      <c r="J21" s="45" t="s">
        <v>195</v>
      </c>
      <c r="K21" s="48">
        <v>0.21629999999999999</v>
      </c>
      <c r="L21" s="45" t="s">
        <v>192</v>
      </c>
      <c r="M21" s="65" t="s">
        <v>195</v>
      </c>
    </row>
    <row r="22" spans="1:13" s="30" customFormat="1" x14ac:dyDescent="0.25">
      <c r="A22" s="32" t="s">
        <v>56</v>
      </c>
      <c r="B22" s="14">
        <v>22595</v>
      </c>
      <c r="C22" s="45">
        <v>103395.65</v>
      </c>
      <c r="D22" s="45">
        <v>37133.230000000003</v>
      </c>
      <c r="E22" s="45">
        <v>50464</v>
      </c>
      <c r="F22" s="45">
        <v>24432.02</v>
      </c>
      <c r="G22" s="45" t="s">
        <v>195</v>
      </c>
      <c r="H22" s="45" t="s">
        <v>195</v>
      </c>
      <c r="I22" s="45" t="s">
        <v>195</v>
      </c>
      <c r="J22" s="45" t="s">
        <v>195</v>
      </c>
      <c r="K22" s="48">
        <v>0.21629999999999999</v>
      </c>
      <c r="L22" s="45" t="s">
        <v>192</v>
      </c>
      <c r="M22" s="65" t="s">
        <v>195</v>
      </c>
    </row>
    <row r="23" spans="1:13" s="30" customFormat="1" x14ac:dyDescent="0.25">
      <c r="A23" s="32" t="s">
        <v>57</v>
      </c>
      <c r="B23" s="14">
        <v>22600</v>
      </c>
      <c r="C23" s="45">
        <v>66030.2</v>
      </c>
      <c r="D23" s="45">
        <v>37133.230000000003</v>
      </c>
      <c r="E23" s="45">
        <v>50464</v>
      </c>
      <c r="F23" s="45">
        <v>23918</v>
      </c>
      <c r="G23" s="45" t="s">
        <v>195</v>
      </c>
      <c r="H23" s="45" t="s">
        <v>195</v>
      </c>
      <c r="I23" s="45" t="s">
        <v>195</v>
      </c>
      <c r="J23" s="45" t="s">
        <v>195</v>
      </c>
      <c r="K23" s="48">
        <v>0.21629999999999999</v>
      </c>
      <c r="L23" s="45" t="s">
        <v>192</v>
      </c>
      <c r="M23" s="65" t="s">
        <v>195</v>
      </c>
    </row>
    <row r="24" spans="1:13" s="30" customFormat="1" x14ac:dyDescent="0.25">
      <c r="A24" s="32" t="s">
        <v>20</v>
      </c>
      <c r="B24" s="14">
        <v>22612</v>
      </c>
      <c r="C24" s="45">
        <v>98417.1</v>
      </c>
      <c r="D24" s="45">
        <v>40221.46</v>
      </c>
      <c r="E24" s="45">
        <v>102272</v>
      </c>
      <c r="F24" s="45">
        <v>11343.04</v>
      </c>
      <c r="G24" s="45" t="s">
        <v>195</v>
      </c>
      <c r="H24" s="45" t="s">
        <v>195</v>
      </c>
      <c r="I24" s="45" t="s">
        <v>195</v>
      </c>
      <c r="J24" s="45" t="s">
        <v>195</v>
      </c>
      <c r="K24" s="45">
        <v>11343.04</v>
      </c>
      <c r="L24" s="45">
        <v>11343.04</v>
      </c>
      <c r="M24" s="65" t="s">
        <v>195</v>
      </c>
    </row>
    <row r="25" spans="1:13" s="30" customFormat="1" x14ac:dyDescent="0.25">
      <c r="A25" s="32" t="s">
        <v>194</v>
      </c>
      <c r="B25" s="14">
        <v>22551</v>
      </c>
      <c r="C25" s="45">
        <v>60052.160000000003</v>
      </c>
      <c r="D25" s="11">
        <f t="shared" ref="D25:D26" si="1">M25*125%</f>
        <v>14178.800000000001</v>
      </c>
      <c r="E25" s="45">
        <v>50464</v>
      </c>
      <c r="F25" s="49">
        <v>11343.04</v>
      </c>
      <c r="G25" s="45">
        <v>11569.9</v>
      </c>
      <c r="H25" s="57">
        <v>0.38</v>
      </c>
      <c r="I25" s="45">
        <v>11683.33</v>
      </c>
      <c r="J25" s="49">
        <v>11343.04</v>
      </c>
      <c r="K25" s="49">
        <v>11343.04</v>
      </c>
      <c r="L25" s="49">
        <v>11343.04</v>
      </c>
      <c r="M25" s="65">
        <v>11343.04</v>
      </c>
    </row>
    <row r="26" spans="1:13" s="30" customFormat="1" x14ac:dyDescent="0.25">
      <c r="A26" s="32" t="s">
        <v>193</v>
      </c>
      <c r="B26" s="14">
        <v>22554</v>
      </c>
      <c r="C26" s="45">
        <v>79317.399999999994</v>
      </c>
      <c r="D26" s="11">
        <f t="shared" si="1"/>
        <v>14178.800000000001</v>
      </c>
      <c r="E26" s="45">
        <v>50464</v>
      </c>
      <c r="F26" s="49">
        <v>11343.04</v>
      </c>
      <c r="G26" s="45">
        <v>11569.9</v>
      </c>
      <c r="H26" s="57">
        <v>0.38</v>
      </c>
      <c r="I26" s="45">
        <v>11683.33</v>
      </c>
      <c r="J26" s="49">
        <v>11343.04</v>
      </c>
      <c r="K26" s="49">
        <v>11343.04</v>
      </c>
      <c r="L26" s="49">
        <v>11343.04</v>
      </c>
      <c r="M26" s="65">
        <v>11343.04</v>
      </c>
    </row>
    <row r="27" spans="1:13" s="30" customFormat="1" x14ac:dyDescent="0.25">
      <c r="A27" s="32" t="s">
        <v>23</v>
      </c>
      <c r="B27" s="14" t="s">
        <v>24</v>
      </c>
      <c r="C27" s="45">
        <v>21676.9</v>
      </c>
      <c r="D27" s="45">
        <v>16314.804000000002</v>
      </c>
      <c r="E27" s="45">
        <v>33698</v>
      </c>
      <c r="F27" s="45">
        <v>2276.54</v>
      </c>
      <c r="G27" s="45">
        <v>2254.4299999999998</v>
      </c>
      <c r="H27" s="45" t="s">
        <v>195</v>
      </c>
      <c r="I27" s="45">
        <v>2276.54</v>
      </c>
      <c r="J27" s="49">
        <v>2210.23</v>
      </c>
      <c r="K27" s="45">
        <v>2210.23</v>
      </c>
      <c r="L27" s="45">
        <v>2210.23</v>
      </c>
      <c r="M27" s="65" t="s">
        <v>195</v>
      </c>
    </row>
    <row r="28" spans="1:13" s="30" customFormat="1" x14ac:dyDescent="0.25">
      <c r="A28" s="34" t="s">
        <v>25</v>
      </c>
      <c r="B28" s="14">
        <v>22325</v>
      </c>
      <c r="C28" s="45">
        <v>104717.7</v>
      </c>
      <c r="D28" s="45">
        <v>10689.016500000002</v>
      </c>
      <c r="E28" s="45">
        <v>22078</v>
      </c>
      <c r="F28" s="45">
        <v>10689.02</v>
      </c>
      <c r="G28" s="45" t="s">
        <v>195</v>
      </c>
      <c r="H28" s="45" t="s">
        <v>195</v>
      </c>
      <c r="I28" s="45" t="s">
        <v>195</v>
      </c>
      <c r="J28" s="45" t="s">
        <v>195</v>
      </c>
      <c r="K28" s="48">
        <v>0.21629999999999999</v>
      </c>
      <c r="L28" s="45" t="s">
        <v>192</v>
      </c>
      <c r="M28" s="65" t="s">
        <v>195</v>
      </c>
    </row>
    <row r="29" spans="1:13" s="30" customFormat="1" x14ac:dyDescent="0.25">
      <c r="A29" s="32" t="s">
        <v>26</v>
      </c>
      <c r="B29" s="14">
        <v>22610</v>
      </c>
      <c r="C29" s="45">
        <v>97213.25</v>
      </c>
      <c r="D29" s="45">
        <v>31825.925999999999</v>
      </c>
      <c r="E29" s="45">
        <v>102272</v>
      </c>
      <c r="F29" s="45">
        <v>31825.93</v>
      </c>
      <c r="G29" s="45" t="s">
        <v>195</v>
      </c>
      <c r="H29" s="45" t="s">
        <v>195</v>
      </c>
      <c r="I29" s="45" t="s">
        <v>195</v>
      </c>
      <c r="J29" s="45" t="s">
        <v>195</v>
      </c>
      <c r="K29" s="48">
        <v>0.21629999999999999</v>
      </c>
      <c r="L29" s="45" t="s">
        <v>192</v>
      </c>
      <c r="M29" s="65" t="s">
        <v>195</v>
      </c>
    </row>
    <row r="30" spans="1:13" s="30" customFormat="1" x14ac:dyDescent="0.25">
      <c r="A30" s="32" t="s">
        <v>27</v>
      </c>
      <c r="B30" s="14">
        <v>22800</v>
      </c>
      <c r="C30" s="45">
        <v>243248.85</v>
      </c>
      <c r="D30" s="45">
        <v>52319.884500000007</v>
      </c>
      <c r="E30" s="45">
        <v>108066</v>
      </c>
      <c r="F30" s="45">
        <v>52319.88</v>
      </c>
      <c r="G30" s="45" t="s">
        <v>195</v>
      </c>
      <c r="H30" s="45" t="s">
        <v>195</v>
      </c>
      <c r="I30" s="45" t="s">
        <v>195</v>
      </c>
      <c r="J30" s="45" t="s">
        <v>195</v>
      </c>
      <c r="K30" s="48">
        <v>0.21629999999999999</v>
      </c>
      <c r="L30" s="45" t="s">
        <v>192</v>
      </c>
      <c r="M30" s="65" t="s">
        <v>195</v>
      </c>
    </row>
    <row r="31" spans="1:13" s="30" customFormat="1" x14ac:dyDescent="0.25">
      <c r="A31" s="32" t="s">
        <v>28</v>
      </c>
      <c r="B31" s="14">
        <v>22802</v>
      </c>
      <c r="C31" s="45">
        <v>339773.2</v>
      </c>
      <c r="D31" s="45">
        <v>52319.884500000007</v>
      </c>
      <c r="E31" s="45">
        <v>178977</v>
      </c>
      <c r="F31" s="45">
        <v>52319.88</v>
      </c>
      <c r="G31" s="45" t="s">
        <v>195</v>
      </c>
      <c r="H31" s="45" t="s">
        <v>195</v>
      </c>
      <c r="I31" s="45" t="s">
        <v>195</v>
      </c>
      <c r="J31" s="45" t="s">
        <v>195</v>
      </c>
      <c r="K31" s="48">
        <v>0.21629999999999999</v>
      </c>
      <c r="L31" s="45" t="s">
        <v>192</v>
      </c>
      <c r="M31" s="65" t="s">
        <v>195</v>
      </c>
    </row>
    <row r="32" spans="1:13" s="30" customFormat="1" x14ac:dyDescent="0.25">
      <c r="A32" s="32" t="s">
        <v>29</v>
      </c>
      <c r="B32" s="14">
        <v>22804</v>
      </c>
      <c r="C32" s="45">
        <v>635925.52</v>
      </c>
      <c r="D32" s="45">
        <v>49185.522000000004</v>
      </c>
      <c r="E32" s="45">
        <v>101592</v>
      </c>
      <c r="F32" s="45">
        <v>49185.52</v>
      </c>
      <c r="G32" s="45" t="s">
        <v>195</v>
      </c>
      <c r="H32" s="45" t="s">
        <v>195</v>
      </c>
      <c r="I32" s="45" t="s">
        <v>195</v>
      </c>
      <c r="J32" s="45" t="s">
        <v>195</v>
      </c>
      <c r="K32" s="48">
        <v>0.21629999999999999</v>
      </c>
      <c r="L32" s="45" t="s">
        <v>192</v>
      </c>
      <c r="M32" s="65" t="s">
        <v>195</v>
      </c>
    </row>
    <row r="33" spans="1:13" s="30" customFormat="1" x14ac:dyDescent="0.25">
      <c r="A33" s="32" t="s">
        <v>30</v>
      </c>
      <c r="B33" s="14">
        <v>22830</v>
      </c>
      <c r="C33" s="45">
        <v>20976.5</v>
      </c>
      <c r="D33" s="45">
        <v>11331.954000000002</v>
      </c>
      <c r="E33" s="45">
        <v>23406</v>
      </c>
      <c r="F33" s="45">
        <v>11331.95</v>
      </c>
      <c r="G33" s="45" t="s">
        <v>195</v>
      </c>
      <c r="H33" s="45" t="s">
        <v>195</v>
      </c>
      <c r="I33" s="45" t="s">
        <v>195</v>
      </c>
      <c r="J33" s="45" t="s">
        <v>195</v>
      </c>
      <c r="K33" s="48">
        <v>0.21629999999999999</v>
      </c>
      <c r="L33" s="45" t="s">
        <v>192</v>
      </c>
      <c r="M33" s="65" t="s">
        <v>195</v>
      </c>
    </row>
    <row r="34" spans="1:13" s="30" customFormat="1" x14ac:dyDescent="0.25">
      <c r="A34" s="32" t="s">
        <v>60</v>
      </c>
      <c r="B34" s="14">
        <v>22855</v>
      </c>
      <c r="C34" s="45">
        <v>19782.55</v>
      </c>
      <c r="D34" s="45">
        <v>11331.954000000002</v>
      </c>
      <c r="E34" s="45">
        <v>23406</v>
      </c>
      <c r="F34" s="45">
        <v>11331.95</v>
      </c>
      <c r="G34" s="45" t="s">
        <v>195</v>
      </c>
      <c r="H34" s="45" t="s">
        <v>195</v>
      </c>
      <c r="I34" s="45" t="s">
        <v>195</v>
      </c>
      <c r="J34" s="45" t="s">
        <v>195</v>
      </c>
      <c r="K34" s="48">
        <v>0.21629999999999999</v>
      </c>
      <c r="L34" s="45" t="s">
        <v>192</v>
      </c>
      <c r="M34" s="65" t="s">
        <v>195</v>
      </c>
    </row>
    <row r="35" spans="1:13" s="30" customFormat="1" x14ac:dyDescent="0.25">
      <c r="A35" s="32" t="s">
        <v>32</v>
      </c>
      <c r="B35" s="14" t="s">
        <v>34</v>
      </c>
      <c r="C35" s="45">
        <v>42378.6</v>
      </c>
      <c r="D35" s="45">
        <v>20518</v>
      </c>
      <c r="E35" s="45">
        <v>31783.95</v>
      </c>
      <c r="F35" s="45">
        <v>15502.83</v>
      </c>
      <c r="G35" s="45">
        <v>15502.83</v>
      </c>
      <c r="H35" s="57">
        <v>0.38</v>
      </c>
      <c r="I35" s="50">
        <v>15654.82</v>
      </c>
      <c r="J35" s="49">
        <v>15198.85</v>
      </c>
      <c r="K35" s="45">
        <v>15198.85</v>
      </c>
      <c r="L35" s="45">
        <v>15198.85</v>
      </c>
      <c r="M35" s="65">
        <v>15198.85</v>
      </c>
    </row>
    <row r="36" spans="1:13" s="30" customFormat="1" x14ac:dyDescent="0.25">
      <c r="A36" s="32" t="s">
        <v>33</v>
      </c>
      <c r="B36" s="14">
        <v>22857</v>
      </c>
      <c r="C36" s="45">
        <v>71311.45</v>
      </c>
      <c r="D36" s="45">
        <v>27325.282500000001</v>
      </c>
      <c r="E36" s="45">
        <v>56440</v>
      </c>
      <c r="F36" s="45">
        <v>22198</v>
      </c>
      <c r="G36" s="45" t="s">
        <v>195</v>
      </c>
      <c r="H36" s="45" t="s">
        <v>195</v>
      </c>
      <c r="I36" s="45" t="s">
        <v>195</v>
      </c>
      <c r="J36" s="45" t="s">
        <v>195</v>
      </c>
      <c r="K36" s="48">
        <v>0.21629999999999999</v>
      </c>
      <c r="L36" s="45" t="s">
        <v>192</v>
      </c>
      <c r="M36" s="65" t="s">
        <v>195</v>
      </c>
    </row>
    <row r="37" spans="1:13" s="30" customFormat="1" x14ac:dyDescent="0.25">
      <c r="A37" s="31" t="s">
        <v>35</v>
      </c>
      <c r="B37" s="14">
        <v>22867</v>
      </c>
      <c r="C37" s="45">
        <v>43635.14</v>
      </c>
      <c r="D37" s="45">
        <v>20518</v>
      </c>
      <c r="E37" s="45">
        <v>32726.36</v>
      </c>
      <c r="F37" s="11">
        <v>15502.83</v>
      </c>
      <c r="G37" s="11">
        <v>15502.83</v>
      </c>
      <c r="H37" s="57">
        <v>0.38</v>
      </c>
      <c r="I37" s="50">
        <v>15654.82</v>
      </c>
      <c r="J37" s="51">
        <v>15198.85</v>
      </c>
      <c r="K37" s="45">
        <v>15198.85</v>
      </c>
      <c r="L37" s="45">
        <v>15198.85</v>
      </c>
      <c r="M37" s="65">
        <v>15198.85</v>
      </c>
    </row>
    <row r="38" spans="1:13" s="30" customFormat="1" x14ac:dyDescent="0.25">
      <c r="A38" s="32" t="s">
        <v>36</v>
      </c>
      <c r="B38" s="14">
        <v>27080</v>
      </c>
      <c r="C38" s="50">
        <v>13429.6</v>
      </c>
      <c r="D38" s="50">
        <v>3391.9210000000003</v>
      </c>
      <c r="E38" s="50">
        <v>10072.200000000001</v>
      </c>
      <c r="F38" s="11">
        <v>2661.35</v>
      </c>
      <c r="G38" s="11">
        <v>2661.35</v>
      </c>
      <c r="H38" s="57">
        <v>0.38</v>
      </c>
      <c r="I38" s="50">
        <v>2687.45</v>
      </c>
      <c r="J38" s="51">
        <v>2609.17</v>
      </c>
      <c r="K38" s="50">
        <v>2609.17</v>
      </c>
      <c r="L38" s="50">
        <v>2609.17</v>
      </c>
      <c r="M38" s="66">
        <v>2609.17</v>
      </c>
    </row>
    <row r="39" spans="1:13" s="30" customFormat="1" x14ac:dyDescent="0.25">
      <c r="A39" s="32" t="s">
        <v>37</v>
      </c>
      <c r="B39" s="14" t="s">
        <v>38</v>
      </c>
      <c r="C39" s="50">
        <v>59275.05</v>
      </c>
      <c r="D39" s="50">
        <v>20518.447500000002</v>
      </c>
      <c r="E39" s="50">
        <v>44456.25</v>
      </c>
      <c r="F39" s="11">
        <v>15502.83</v>
      </c>
      <c r="G39" s="11">
        <v>15502.83</v>
      </c>
      <c r="H39" s="57">
        <v>0.38</v>
      </c>
      <c r="I39" s="50">
        <v>15654.82</v>
      </c>
      <c r="J39" s="51">
        <v>15198.85</v>
      </c>
      <c r="K39" s="50">
        <v>15198.85</v>
      </c>
      <c r="L39" s="50">
        <v>15198.85</v>
      </c>
      <c r="M39" s="66">
        <v>15198.85</v>
      </c>
    </row>
    <row r="40" spans="1:13" x14ac:dyDescent="0.25">
      <c r="A40" s="4" t="s">
        <v>39</v>
      </c>
      <c r="B40" s="29" t="s">
        <v>40</v>
      </c>
      <c r="C40" s="52">
        <v>18935.3</v>
      </c>
      <c r="D40" s="52">
        <v>7697.21</v>
      </c>
      <c r="E40" s="52">
        <v>14201.48</v>
      </c>
      <c r="F40" s="11">
        <v>5815.67</v>
      </c>
      <c r="G40" s="11">
        <v>5815.67</v>
      </c>
      <c r="H40" s="57">
        <v>0.38</v>
      </c>
      <c r="I40" s="50">
        <v>5872.69</v>
      </c>
      <c r="J40" s="51">
        <v>5701.64</v>
      </c>
      <c r="K40" s="50">
        <v>5701.64</v>
      </c>
      <c r="L40" s="50">
        <v>5701.64</v>
      </c>
      <c r="M40" s="67">
        <v>5701.64</v>
      </c>
    </row>
    <row r="41" spans="1:13" x14ac:dyDescent="0.25">
      <c r="A41" s="12" t="s">
        <v>41</v>
      </c>
      <c r="B41" s="29">
        <v>63046</v>
      </c>
      <c r="C41" s="52">
        <v>16061.2</v>
      </c>
      <c r="D41" s="52">
        <v>7697.2140000000009</v>
      </c>
      <c r="E41" s="52">
        <v>12045.9</v>
      </c>
      <c r="F41" s="11">
        <v>5815.67</v>
      </c>
      <c r="G41" s="11">
        <v>5815.67</v>
      </c>
      <c r="H41" s="57">
        <v>0.38</v>
      </c>
      <c r="I41" s="50">
        <v>5872.69</v>
      </c>
      <c r="J41" s="51">
        <v>5701.64</v>
      </c>
      <c r="K41" s="50">
        <v>5701.64</v>
      </c>
      <c r="L41" s="50">
        <v>5701.64</v>
      </c>
      <c r="M41" s="67">
        <v>5701.64</v>
      </c>
    </row>
    <row r="42" spans="1:13" x14ac:dyDescent="0.25">
      <c r="A42" s="4" t="s">
        <v>42</v>
      </c>
      <c r="B42" s="29">
        <v>63047</v>
      </c>
      <c r="C42" s="52">
        <v>16420.5</v>
      </c>
      <c r="D42" s="52">
        <v>7697.21</v>
      </c>
      <c r="E42" s="52">
        <v>12045.9</v>
      </c>
      <c r="F42" s="11">
        <v>5815.67</v>
      </c>
      <c r="G42" s="11">
        <v>5815.67</v>
      </c>
      <c r="H42" s="57">
        <v>0.38</v>
      </c>
      <c r="I42" s="50">
        <v>5872.69</v>
      </c>
      <c r="J42" s="51">
        <v>5701.64</v>
      </c>
      <c r="K42" s="50">
        <v>5701.64</v>
      </c>
      <c r="L42" s="50">
        <v>5701.64</v>
      </c>
      <c r="M42" s="67">
        <v>5701.64</v>
      </c>
    </row>
    <row r="43" spans="1:13" s="30" customFormat="1" x14ac:dyDescent="0.25">
      <c r="A43" s="34" t="s">
        <v>43</v>
      </c>
      <c r="B43" s="14">
        <v>63051</v>
      </c>
      <c r="C43" s="50">
        <v>80876.95</v>
      </c>
      <c r="D43" s="50">
        <v>15270.012000000002</v>
      </c>
      <c r="E43" s="50">
        <v>60657.71</v>
      </c>
      <c r="F43" s="50">
        <v>15270.012000000002</v>
      </c>
      <c r="G43" s="45" t="s">
        <v>195</v>
      </c>
      <c r="H43" s="45" t="s">
        <v>195</v>
      </c>
      <c r="I43" s="45" t="s">
        <v>195</v>
      </c>
      <c r="J43" s="45" t="s">
        <v>195</v>
      </c>
      <c r="K43" s="48">
        <v>0.21629999999999999</v>
      </c>
      <c r="L43" s="50" t="s">
        <v>192</v>
      </c>
      <c r="M43" s="65" t="s">
        <v>195</v>
      </c>
    </row>
    <row r="44" spans="1:13" s="30" customFormat="1" x14ac:dyDescent="0.25">
      <c r="A44" s="34" t="s">
        <v>44</v>
      </c>
      <c r="B44" s="14">
        <v>63056</v>
      </c>
      <c r="C44" s="50">
        <v>17996.7</v>
      </c>
      <c r="D44" s="50">
        <v>7697.2140000000009</v>
      </c>
      <c r="E44" s="50">
        <f>C44*75%</f>
        <v>13497.525000000001</v>
      </c>
      <c r="F44" s="45">
        <v>5815.67</v>
      </c>
      <c r="G44" s="45">
        <v>5815.67</v>
      </c>
      <c r="H44" s="57">
        <v>0.38</v>
      </c>
      <c r="I44" s="50">
        <v>5872.69</v>
      </c>
      <c r="J44" s="51">
        <v>5701.64</v>
      </c>
      <c r="K44" s="50">
        <v>5701.64</v>
      </c>
      <c r="L44" s="50">
        <v>5701.64</v>
      </c>
      <c r="M44" s="66">
        <v>5701.64</v>
      </c>
    </row>
    <row r="45" spans="1:13" s="30" customFormat="1" x14ac:dyDescent="0.25">
      <c r="A45" s="34" t="s">
        <v>45</v>
      </c>
      <c r="B45" s="14">
        <v>63266</v>
      </c>
      <c r="C45" s="50">
        <v>24199.200000000001</v>
      </c>
      <c r="D45" s="50">
        <v>7697.2140000000009</v>
      </c>
      <c r="E45" s="50">
        <f t="shared" ref="E45" si="2">C45*75%</f>
        <v>18149.400000000001</v>
      </c>
      <c r="F45" s="45">
        <v>5815.67</v>
      </c>
      <c r="G45" s="45">
        <v>5815.67</v>
      </c>
      <c r="H45" s="57">
        <v>0.38</v>
      </c>
      <c r="I45" s="50">
        <v>5872.69</v>
      </c>
      <c r="J45" s="51">
        <v>5701.64</v>
      </c>
      <c r="K45" s="50">
        <v>5701.64</v>
      </c>
      <c r="L45" s="50">
        <v>5701.64</v>
      </c>
      <c r="M45" s="66">
        <v>5701.64</v>
      </c>
    </row>
    <row r="46" spans="1:13" s="30" customFormat="1" x14ac:dyDescent="0.25">
      <c r="A46" s="34" t="s">
        <v>46</v>
      </c>
      <c r="B46" s="14">
        <v>63267</v>
      </c>
      <c r="C46" s="50">
        <v>17625.8</v>
      </c>
      <c r="D46" s="50">
        <v>14502.887999999999</v>
      </c>
      <c r="E46" s="50">
        <v>14502.89</v>
      </c>
      <c r="F46" s="45">
        <v>5815.67</v>
      </c>
      <c r="G46" s="45">
        <v>5815.67</v>
      </c>
      <c r="H46" s="57">
        <v>0.38</v>
      </c>
      <c r="I46" s="50">
        <v>5872.69</v>
      </c>
      <c r="J46" s="51">
        <v>5701.64</v>
      </c>
      <c r="K46" s="50">
        <v>5701.64</v>
      </c>
      <c r="L46" s="50">
        <v>5701.64</v>
      </c>
      <c r="M46" s="66">
        <v>10742.88</v>
      </c>
    </row>
    <row r="47" spans="1:13" s="30" customFormat="1" x14ac:dyDescent="0.25">
      <c r="A47" s="34" t="s">
        <v>47</v>
      </c>
      <c r="B47" s="14">
        <v>63272</v>
      </c>
      <c r="C47" s="50">
        <v>39883.57</v>
      </c>
      <c r="D47" s="50">
        <v>11331.954000000002</v>
      </c>
      <c r="E47" s="50">
        <v>23406</v>
      </c>
      <c r="F47" s="50">
        <v>9732</v>
      </c>
      <c r="G47" s="45" t="s">
        <v>195</v>
      </c>
      <c r="H47" s="45" t="s">
        <v>195</v>
      </c>
      <c r="I47" s="45" t="s">
        <v>195</v>
      </c>
      <c r="J47" s="45" t="s">
        <v>195</v>
      </c>
      <c r="K47" s="48">
        <v>0.21629999999999999</v>
      </c>
      <c r="L47" s="50" t="s">
        <v>192</v>
      </c>
      <c r="M47" s="65" t="s">
        <v>195</v>
      </c>
    </row>
    <row r="48" spans="1:13" s="30" customFormat="1" x14ac:dyDescent="0.25">
      <c r="A48" s="34" t="s">
        <v>48</v>
      </c>
      <c r="B48" s="14">
        <v>63282</v>
      </c>
      <c r="C48" s="50">
        <v>34146.92</v>
      </c>
      <c r="D48" s="50">
        <v>10689.016500000002</v>
      </c>
      <c r="E48" s="50">
        <v>22078</v>
      </c>
      <c r="F48" s="50">
        <v>9732</v>
      </c>
      <c r="G48" s="45" t="s">
        <v>195</v>
      </c>
      <c r="H48" s="45" t="s">
        <v>195</v>
      </c>
      <c r="I48" s="45" t="s">
        <v>195</v>
      </c>
      <c r="J48" s="45" t="s">
        <v>195</v>
      </c>
      <c r="K48" s="48">
        <v>0.21629999999999999</v>
      </c>
      <c r="L48" s="50" t="s">
        <v>192</v>
      </c>
      <c r="M48" s="65" t="s">
        <v>195</v>
      </c>
    </row>
    <row r="49" spans="1:13" s="30" customFormat="1" x14ac:dyDescent="0.25">
      <c r="A49" s="34" t="s">
        <v>49</v>
      </c>
      <c r="B49" s="14">
        <v>63287</v>
      </c>
      <c r="C49" s="50">
        <v>62393.42</v>
      </c>
      <c r="D49" s="50">
        <v>25717.918500000003</v>
      </c>
      <c r="E49" s="50">
        <v>53120</v>
      </c>
      <c r="F49" s="50">
        <v>9732</v>
      </c>
      <c r="G49" s="45" t="s">
        <v>195</v>
      </c>
      <c r="H49" s="45" t="s">
        <v>195</v>
      </c>
      <c r="I49" s="45" t="s">
        <v>195</v>
      </c>
      <c r="J49" s="45" t="s">
        <v>195</v>
      </c>
      <c r="K49" s="48">
        <v>0.21629999999999999</v>
      </c>
      <c r="L49" s="50" t="s">
        <v>192</v>
      </c>
      <c r="M49" s="65" t="s">
        <v>195</v>
      </c>
    </row>
    <row r="50" spans="1:13" s="30" customFormat="1" x14ac:dyDescent="0.25">
      <c r="A50" s="31" t="s">
        <v>50</v>
      </c>
      <c r="B50" s="14">
        <v>63655</v>
      </c>
      <c r="C50" s="50">
        <v>110628.81</v>
      </c>
      <c r="D50" s="50">
        <v>37307</v>
      </c>
      <c r="E50" s="50">
        <f>C50*75%</f>
        <v>82971.607499999998</v>
      </c>
      <c r="F50" s="50">
        <v>30320.38</v>
      </c>
      <c r="G50" s="45">
        <v>18742.509999999998</v>
      </c>
      <c r="H50" s="57">
        <v>0.38</v>
      </c>
      <c r="I50" s="50">
        <v>18927.27</v>
      </c>
      <c r="J50" s="53">
        <v>18375.990000000002</v>
      </c>
      <c r="K50" s="50">
        <v>18375.990000000002</v>
      </c>
      <c r="L50" s="50">
        <v>18375.990000000002</v>
      </c>
      <c r="M50" s="66">
        <v>18375.990000000002</v>
      </c>
    </row>
    <row r="51" spans="1:13" s="30" customFormat="1" x14ac:dyDescent="0.25">
      <c r="A51" s="34" t="s">
        <v>51</v>
      </c>
      <c r="B51" s="14">
        <v>63662</v>
      </c>
      <c r="C51" s="50">
        <v>12371.5</v>
      </c>
      <c r="D51" s="50">
        <v>4051.2960000000003</v>
      </c>
      <c r="E51" s="50">
        <f>C51*75%</f>
        <v>9278.625</v>
      </c>
      <c r="F51" s="11">
        <v>3060.98</v>
      </c>
      <c r="G51" s="11">
        <v>3060.98</v>
      </c>
      <c r="H51" s="57">
        <v>0.38</v>
      </c>
      <c r="I51" s="50">
        <v>3090.99</v>
      </c>
      <c r="J51" s="53">
        <v>3000.96</v>
      </c>
      <c r="K51" s="50">
        <v>3000.96</v>
      </c>
      <c r="L51" s="50">
        <v>3000.96</v>
      </c>
      <c r="M51" s="66">
        <v>3000.96</v>
      </c>
    </row>
    <row r="52" spans="1:13" s="30" customFormat="1" x14ac:dyDescent="0.25">
      <c r="A52" s="34" t="s">
        <v>95</v>
      </c>
      <c r="B52" s="14">
        <v>63664</v>
      </c>
      <c r="C52" s="50">
        <v>30449.1</v>
      </c>
      <c r="D52" s="50">
        <v>24807.586500000005</v>
      </c>
      <c r="E52" s="50">
        <v>30320.38</v>
      </c>
      <c r="F52" s="11">
        <v>18743.509999999998</v>
      </c>
      <c r="G52" s="11">
        <v>18743.509999999998</v>
      </c>
      <c r="H52" s="57">
        <v>0.38</v>
      </c>
      <c r="I52" s="50">
        <v>18927.27</v>
      </c>
      <c r="J52" s="53">
        <v>18375.990000000002</v>
      </c>
      <c r="K52" s="50">
        <v>18375.990000000002</v>
      </c>
      <c r="L52" s="50">
        <v>18375.990000000002</v>
      </c>
      <c r="M52" s="66">
        <v>18375.990000000002</v>
      </c>
    </row>
    <row r="53" spans="1:13" s="30" customFormat="1" x14ac:dyDescent="0.25">
      <c r="A53" s="34" t="s">
        <v>52</v>
      </c>
      <c r="B53" s="14">
        <v>63685</v>
      </c>
      <c r="C53" s="50">
        <v>91440.6</v>
      </c>
      <c r="D53" s="50">
        <v>49968</v>
      </c>
      <c r="E53" s="50">
        <f>C53*75%</f>
        <v>68580.450000000012</v>
      </c>
      <c r="F53" s="11">
        <v>28309.32</v>
      </c>
      <c r="G53" s="11">
        <v>28309.32</v>
      </c>
      <c r="H53" s="57">
        <v>0.38</v>
      </c>
      <c r="I53" s="50">
        <v>28586.87</v>
      </c>
      <c r="J53" s="53">
        <v>27754.240000000002</v>
      </c>
      <c r="K53" s="50">
        <v>27754.240000000002</v>
      </c>
      <c r="L53" s="50">
        <v>27754.240000000002</v>
      </c>
      <c r="M53" s="66">
        <v>27754.240000000002</v>
      </c>
    </row>
    <row r="54" spans="1:13" s="30" customFormat="1" x14ac:dyDescent="0.25">
      <c r="A54" s="34" t="s">
        <v>53</v>
      </c>
      <c r="B54" s="14">
        <v>63688</v>
      </c>
      <c r="C54" s="50">
        <v>11286.2</v>
      </c>
      <c r="D54" s="50">
        <v>4051.2960000000003</v>
      </c>
      <c r="E54" s="50">
        <f>C54*75%</f>
        <v>8464.6500000000015</v>
      </c>
      <c r="F54" s="11">
        <v>3060.98</v>
      </c>
      <c r="G54" s="11">
        <v>3060.98</v>
      </c>
      <c r="H54" s="57">
        <v>0.38</v>
      </c>
      <c r="I54" s="50">
        <v>3090.99</v>
      </c>
      <c r="J54" s="53">
        <v>3000.96</v>
      </c>
      <c r="K54" s="50">
        <v>3000.96</v>
      </c>
      <c r="L54" s="50">
        <v>3000.96</v>
      </c>
      <c r="M54" s="66">
        <v>3000.96</v>
      </c>
    </row>
    <row r="55" spans="1:13" s="30" customFormat="1" x14ac:dyDescent="0.25">
      <c r="A55" s="34" t="s">
        <v>55</v>
      </c>
      <c r="B55" s="14">
        <v>64721</v>
      </c>
      <c r="C55" s="50">
        <v>5727</v>
      </c>
      <c r="D55" s="50">
        <v>2212.3530000000001</v>
      </c>
      <c r="E55" s="50">
        <v>2212.3530000000001</v>
      </c>
      <c r="F55" s="11">
        <v>1671.56</v>
      </c>
      <c r="G55" s="11">
        <v>1671.56</v>
      </c>
      <c r="H55" s="57">
        <v>0.38</v>
      </c>
      <c r="I55" s="50">
        <v>1687.94</v>
      </c>
      <c r="J55" s="53">
        <v>1638.78</v>
      </c>
      <c r="K55" s="50">
        <v>1638.78</v>
      </c>
      <c r="L55" s="50">
        <v>1638.78</v>
      </c>
      <c r="M55" s="66">
        <v>1638.78</v>
      </c>
    </row>
    <row r="56" spans="1:13" x14ac:dyDescent="0.25">
      <c r="A56" s="12" t="s">
        <v>100</v>
      </c>
      <c r="B56" s="28">
        <v>80048</v>
      </c>
      <c r="C56" s="33">
        <v>276</v>
      </c>
      <c r="D56" s="70" t="s">
        <v>196</v>
      </c>
      <c r="E56" s="71"/>
      <c r="F56" s="71"/>
      <c r="G56" s="71"/>
      <c r="H56" s="71"/>
      <c r="I56" s="71"/>
      <c r="J56" s="71"/>
      <c r="K56" s="71"/>
      <c r="L56" s="71"/>
      <c r="M56" s="72"/>
    </row>
    <row r="57" spans="1:13" x14ac:dyDescent="0.25">
      <c r="A57" s="12" t="s">
        <v>101</v>
      </c>
      <c r="B57" s="28">
        <v>80053</v>
      </c>
      <c r="C57" s="33">
        <v>400</v>
      </c>
      <c r="D57" s="70" t="s">
        <v>196</v>
      </c>
      <c r="E57" s="71"/>
      <c r="F57" s="71"/>
      <c r="G57" s="71"/>
      <c r="H57" s="71"/>
      <c r="I57" s="71"/>
      <c r="J57" s="71"/>
      <c r="K57" s="71"/>
      <c r="L57" s="71"/>
      <c r="M57" s="72"/>
    </row>
    <row r="58" spans="1:13" x14ac:dyDescent="0.25">
      <c r="A58" s="12" t="s">
        <v>102</v>
      </c>
      <c r="B58" s="28">
        <v>80055</v>
      </c>
      <c r="C58" s="36">
        <v>106.75</v>
      </c>
      <c r="D58" s="70" t="s">
        <v>196</v>
      </c>
      <c r="E58" s="71"/>
      <c r="F58" s="71"/>
      <c r="G58" s="71"/>
      <c r="H58" s="71"/>
      <c r="I58" s="71"/>
      <c r="J58" s="71"/>
      <c r="K58" s="71"/>
      <c r="L58" s="71"/>
      <c r="M58" s="72"/>
    </row>
    <row r="59" spans="1:13" x14ac:dyDescent="0.25">
      <c r="A59" s="12" t="s">
        <v>103</v>
      </c>
      <c r="B59" s="28">
        <v>80061</v>
      </c>
      <c r="C59" s="33">
        <v>54.4</v>
      </c>
      <c r="D59" s="70" t="s">
        <v>196</v>
      </c>
      <c r="E59" s="71"/>
      <c r="F59" s="71"/>
      <c r="G59" s="71"/>
      <c r="H59" s="71"/>
      <c r="I59" s="71"/>
      <c r="J59" s="71"/>
      <c r="K59" s="71"/>
      <c r="L59" s="71"/>
      <c r="M59" s="72"/>
    </row>
    <row r="60" spans="1:13" x14ac:dyDescent="0.25">
      <c r="A60" s="12" t="s">
        <v>104</v>
      </c>
      <c r="B60" s="28">
        <v>80069</v>
      </c>
      <c r="C60" s="33">
        <v>310</v>
      </c>
      <c r="D60" s="70" t="s">
        <v>196</v>
      </c>
      <c r="E60" s="71"/>
      <c r="F60" s="71"/>
      <c r="G60" s="71"/>
      <c r="H60" s="71"/>
      <c r="I60" s="71"/>
      <c r="J60" s="71"/>
      <c r="K60" s="71"/>
      <c r="L60" s="71"/>
      <c r="M60" s="72"/>
    </row>
    <row r="61" spans="1:13" x14ac:dyDescent="0.25">
      <c r="A61" s="12" t="s">
        <v>105</v>
      </c>
      <c r="B61" s="28">
        <v>80076</v>
      </c>
      <c r="C61" s="33">
        <v>56.2</v>
      </c>
      <c r="D61" s="70" t="s">
        <v>196</v>
      </c>
      <c r="E61" s="71"/>
      <c r="F61" s="71"/>
      <c r="G61" s="71"/>
      <c r="H61" s="71"/>
      <c r="I61" s="71"/>
      <c r="J61" s="71"/>
      <c r="K61" s="71"/>
      <c r="L61" s="71"/>
      <c r="M61" s="72"/>
    </row>
    <row r="62" spans="1:13" x14ac:dyDescent="0.25">
      <c r="A62" s="12" t="s">
        <v>106</v>
      </c>
      <c r="B62" s="28">
        <v>81000</v>
      </c>
      <c r="C62" s="33">
        <v>108</v>
      </c>
      <c r="D62" s="70" t="s">
        <v>196</v>
      </c>
      <c r="E62" s="71"/>
      <c r="F62" s="71"/>
      <c r="G62" s="71"/>
      <c r="H62" s="71"/>
      <c r="I62" s="71"/>
      <c r="J62" s="71"/>
      <c r="K62" s="71"/>
      <c r="L62" s="71"/>
      <c r="M62" s="72"/>
    </row>
    <row r="63" spans="1:13" x14ac:dyDescent="0.25">
      <c r="A63" s="12" t="s">
        <v>107</v>
      </c>
      <c r="B63" s="28">
        <v>81002</v>
      </c>
      <c r="C63" s="33">
        <v>60</v>
      </c>
      <c r="D63" s="70" t="s">
        <v>196</v>
      </c>
      <c r="E63" s="71"/>
      <c r="F63" s="71"/>
      <c r="G63" s="71"/>
      <c r="H63" s="71"/>
      <c r="I63" s="71"/>
      <c r="J63" s="71"/>
      <c r="K63" s="71"/>
      <c r="L63" s="71"/>
      <c r="M63" s="72"/>
    </row>
    <row r="64" spans="1:13" x14ac:dyDescent="0.25">
      <c r="A64" s="12" t="s">
        <v>108</v>
      </c>
      <c r="B64" s="28">
        <v>81453</v>
      </c>
      <c r="C64" s="33">
        <v>41</v>
      </c>
      <c r="D64" s="70" t="s">
        <v>196</v>
      </c>
      <c r="E64" s="71"/>
      <c r="F64" s="71"/>
      <c r="G64" s="71"/>
      <c r="H64" s="71"/>
      <c r="I64" s="71"/>
      <c r="J64" s="71"/>
      <c r="K64" s="71"/>
      <c r="L64" s="71"/>
      <c r="M64" s="72"/>
    </row>
    <row r="65" spans="1:13" x14ac:dyDescent="0.25">
      <c r="A65" s="12" t="s">
        <v>109</v>
      </c>
      <c r="B65" s="28">
        <v>84443</v>
      </c>
      <c r="C65" s="33">
        <v>210</v>
      </c>
      <c r="D65" s="70" t="s">
        <v>196</v>
      </c>
      <c r="E65" s="71"/>
      <c r="F65" s="71"/>
      <c r="G65" s="71"/>
      <c r="H65" s="71"/>
      <c r="I65" s="71"/>
      <c r="J65" s="71"/>
      <c r="K65" s="71"/>
      <c r="L65" s="71"/>
      <c r="M65" s="72"/>
    </row>
    <row r="66" spans="1:13" x14ac:dyDescent="0.25">
      <c r="A66" s="12" t="s">
        <v>110</v>
      </c>
      <c r="B66" s="28">
        <v>85025</v>
      </c>
      <c r="C66" s="33">
        <v>170</v>
      </c>
      <c r="D66" s="70" t="s">
        <v>196</v>
      </c>
      <c r="E66" s="71"/>
      <c r="F66" s="71"/>
      <c r="G66" s="71"/>
      <c r="H66" s="71"/>
      <c r="I66" s="71"/>
      <c r="J66" s="71"/>
      <c r="K66" s="71"/>
      <c r="L66" s="71"/>
      <c r="M66" s="72"/>
    </row>
    <row r="67" spans="1:13" x14ac:dyDescent="0.25">
      <c r="A67" s="12" t="s">
        <v>111</v>
      </c>
      <c r="B67" s="28">
        <v>85027</v>
      </c>
      <c r="C67" s="33">
        <v>129</v>
      </c>
      <c r="D67" s="70" t="s">
        <v>196</v>
      </c>
      <c r="E67" s="71"/>
      <c r="F67" s="71"/>
      <c r="G67" s="71"/>
      <c r="H67" s="71"/>
      <c r="I67" s="71"/>
      <c r="J67" s="71"/>
      <c r="K67" s="71"/>
      <c r="L67" s="71"/>
      <c r="M67" s="72"/>
    </row>
    <row r="68" spans="1:13" x14ac:dyDescent="0.25">
      <c r="A68" s="12" t="s">
        <v>112</v>
      </c>
      <c r="B68" s="28">
        <v>85610</v>
      </c>
      <c r="C68" s="33">
        <v>86</v>
      </c>
      <c r="D68" s="70" t="s">
        <v>196</v>
      </c>
      <c r="E68" s="71"/>
      <c r="F68" s="71"/>
      <c r="G68" s="71"/>
      <c r="H68" s="71"/>
      <c r="I68" s="71"/>
      <c r="J68" s="71"/>
      <c r="K68" s="71"/>
      <c r="L68" s="71"/>
      <c r="M68" s="72"/>
    </row>
    <row r="69" spans="1:13" x14ac:dyDescent="0.25">
      <c r="A69" s="12" t="s">
        <v>113</v>
      </c>
      <c r="B69" s="28">
        <v>85730</v>
      </c>
      <c r="C69" s="33">
        <v>112</v>
      </c>
      <c r="D69" s="70" t="s">
        <v>196</v>
      </c>
      <c r="E69" s="71"/>
      <c r="F69" s="71"/>
      <c r="G69" s="71"/>
      <c r="H69" s="71"/>
      <c r="I69" s="71"/>
      <c r="J69" s="71"/>
      <c r="K69" s="71"/>
      <c r="L69" s="71"/>
      <c r="M69" s="72"/>
    </row>
    <row r="70" spans="1:13" x14ac:dyDescent="0.25">
      <c r="A70" s="12" t="s">
        <v>114</v>
      </c>
      <c r="B70" s="28">
        <v>70450</v>
      </c>
      <c r="C70" s="33">
        <v>2168</v>
      </c>
      <c r="D70" s="70" t="s">
        <v>196</v>
      </c>
      <c r="E70" s="71"/>
      <c r="F70" s="71"/>
      <c r="G70" s="71"/>
      <c r="H70" s="71"/>
      <c r="I70" s="71"/>
      <c r="J70" s="71"/>
      <c r="K70" s="71"/>
      <c r="L70" s="71"/>
      <c r="M70" s="72"/>
    </row>
    <row r="71" spans="1:13" x14ac:dyDescent="0.25">
      <c r="A71" s="12" t="s">
        <v>115</v>
      </c>
      <c r="B71" s="28">
        <v>70553</v>
      </c>
      <c r="C71" s="33">
        <v>4658</v>
      </c>
      <c r="D71" s="70" t="s">
        <v>196</v>
      </c>
      <c r="E71" s="71"/>
      <c r="F71" s="71"/>
      <c r="G71" s="71"/>
      <c r="H71" s="71"/>
      <c r="I71" s="71"/>
      <c r="J71" s="71"/>
      <c r="K71" s="71"/>
      <c r="L71" s="71"/>
      <c r="M71" s="72"/>
    </row>
    <row r="72" spans="1:13" x14ac:dyDescent="0.25">
      <c r="A72" s="12" t="s">
        <v>116</v>
      </c>
      <c r="B72" s="28">
        <v>72110</v>
      </c>
      <c r="C72" s="33">
        <v>669</v>
      </c>
      <c r="D72" s="70" t="s">
        <v>196</v>
      </c>
      <c r="E72" s="71"/>
      <c r="F72" s="71"/>
      <c r="G72" s="71"/>
      <c r="H72" s="71"/>
      <c r="I72" s="71"/>
      <c r="J72" s="71"/>
      <c r="K72" s="71"/>
      <c r="L72" s="71"/>
      <c r="M72" s="72"/>
    </row>
    <row r="73" spans="1:13" x14ac:dyDescent="0.25">
      <c r="A73" s="12" t="s">
        <v>117</v>
      </c>
      <c r="B73" s="28">
        <v>72148</v>
      </c>
      <c r="C73" s="33">
        <v>3834</v>
      </c>
      <c r="D73" s="70" t="s">
        <v>196</v>
      </c>
      <c r="E73" s="71"/>
      <c r="F73" s="71"/>
      <c r="G73" s="71"/>
      <c r="H73" s="71"/>
      <c r="I73" s="71"/>
      <c r="J73" s="71"/>
      <c r="K73" s="71"/>
      <c r="L73" s="71"/>
      <c r="M73" s="72"/>
    </row>
    <row r="74" spans="1:13" x14ac:dyDescent="0.25">
      <c r="A74" s="12" t="s">
        <v>118</v>
      </c>
      <c r="B74" s="28">
        <v>72193</v>
      </c>
      <c r="C74" s="33">
        <v>2707</v>
      </c>
      <c r="D74" s="70" t="s">
        <v>196</v>
      </c>
      <c r="E74" s="71"/>
      <c r="F74" s="71"/>
      <c r="G74" s="71"/>
      <c r="H74" s="71"/>
      <c r="I74" s="71"/>
      <c r="J74" s="71"/>
      <c r="K74" s="71"/>
      <c r="L74" s="71"/>
      <c r="M74" s="72"/>
    </row>
    <row r="75" spans="1:13" x14ac:dyDescent="0.25">
      <c r="A75" s="12" t="s">
        <v>119</v>
      </c>
      <c r="B75" s="28">
        <v>73721</v>
      </c>
      <c r="C75" s="33">
        <v>2896</v>
      </c>
      <c r="D75" s="70" t="s">
        <v>196</v>
      </c>
      <c r="E75" s="71"/>
      <c r="F75" s="71"/>
      <c r="G75" s="71"/>
      <c r="H75" s="71"/>
      <c r="I75" s="71"/>
      <c r="J75" s="71"/>
      <c r="K75" s="71"/>
      <c r="L75" s="71"/>
      <c r="M75" s="72"/>
    </row>
    <row r="76" spans="1:13" x14ac:dyDescent="0.25">
      <c r="A76" s="12" t="s">
        <v>120</v>
      </c>
      <c r="B76" s="28">
        <v>74177</v>
      </c>
      <c r="C76" s="33">
        <v>5433</v>
      </c>
      <c r="D76" s="70" t="s">
        <v>196</v>
      </c>
      <c r="E76" s="71"/>
      <c r="F76" s="71"/>
      <c r="G76" s="71"/>
      <c r="H76" s="71"/>
      <c r="I76" s="71"/>
      <c r="J76" s="71"/>
      <c r="K76" s="71"/>
      <c r="L76" s="71"/>
      <c r="M76" s="72"/>
    </row>
    <row r="77" spans="1:13" x14ac:dyDescent="0.25">
      <c r="A77" s="12" t="s">
        <v>121</v>
      </c>
      <c r="B77" s="28">
        <v>76700</v>
      </c>
      <c r="C77" s="33">
        <v>355.15</v>
      </c>
      <c r="D77" s="70" t="s">
        <v>196</v>
      </c>
      <c r="E77" s="71"/>
      <c r="F77" s="71"/>
      <c r="G77" s="71"/>
      <c r="H77" s="71"/>
      <c r="I77" s="71"/>
      <c r="J77" s="71"/>
      <c r="K77" s="71"/>
      <c r="L77" s="71"/>
      <c r="M77" s="72"/>
    </row>
    <row r="78" spans="1:13" x14ac:dyDescent="0.25">
      <c r="A78" s="12" t="s">
        <v>122</v>
      </c>
      <c r="B78" s="28">
        <v>76805</v>
      </c>
      <c r="C78" s="33">
        <v>410.35</v>
      </c>
      <c r="D78" s="70" t="s">
        <v>196</v>
      </c>
      <c r="E78" s="71"/>
      <c r="F78" s="71"/>
      <c r="G78" s="71"/>
      <c r="H78" s="71"/>
      <c r="I78" s="71"/>
      <c r="J78" s="71"/>
      <c r="K78" s="71"/>
      <c r="L78" s="71"/>
      <c r="M78" s="72"/>
    </row>
    <row r="79" spans="1:13" x14ac:dyDescent="0.25">
      <c r="A79" s="12" t="s">
        <v>123</v>
      </c>
      <c r="B79" s="28">
        <v>93000</v>
      </c>
      <c r="C79" s="33">
        <v>296</v>
      </c>
      <c r="D79" s="70" t="s">
        <v>196</v>
      </c>
      <c r="E79" s="71"/>
      <c r="F79" s="71"/>
      <c r="G79" s="71"/>
      <c r="H79" s="71"/>
      <c r="I79" s="71"/>
      <c r="J79" s="71"/>
      <c r="K79" s="71"/>
      <c r="L79" s="71"/>
      <c r="M79" s="72"/>
    </row>
    <row r="80" spans="1:13" x14ac:dyDescent="0.25">
      <c r="A80" s="12" t="s">
        <v>124</v>
      </c>
      <c r="B80" s="28">
        <v>97110</v>
      </c>
      <c r="C80" s="33">
        <v>133</v>
      </c>
      <c r="D80" s="70" t="s">
        <v>196</v>
      </c>
      <c r="E80" s="71"/>
      <c r="F80" s="71"/>
      <c r="G80" s="71"/>
      <c r="H80" s="71"/>
      <c r="I80" s="71"/>
      <c r="J80" s="71"/>
      <c r="K80" s="71"/>
      <c r="L80" s="71"/>
      <c r="M80" s="72"/>
    </row>
    <row r="81" spans="1:13" x14ac:dyDescent="0.25">
      <c r="A81" s="34" t="s">
        <v>127</v>
      </c>
      <c r="B81" s="43">
        <v>90832</v>
      </c>
      <c r="C81" s="70" t="s">
        <v>174</v>
      </c>
      <c r="D81" s="71"/>
      <c r="E81" s="71"/>
      <c r="F81" s="71"/>
      <c r="G81" s="71"/>
      <c r="H81" s="71"/>
      <c r="I81" s="71"/>
      <c r="J81" s="71"/>
      <c r="K81" s="71"/>
      <c r="L81" s="71"/>
      <c r="M81" s="72"/>
    </row>
    <row r="82" spans="1:13" x14ac:dyDescent="0.25">
      <c r="A82" s="34" t="s">
        <v>128</v>
      </c>
      <c r="B82" s="43">
        <v>90834</v>
      </c>
      <c r="C82" s="70" t="s">
        <v>174</v>
      </c>
      <c r="D82" s="71"/>
      <c r="E82" s="71"/>
      <c r="F82" s="71"/>
      <c r="G82" s="71"/>
      <c r="H82" s="71"/>
      <c r="I82" s="71"/>
      <c r="J82" s="71"/>
      <c r="K82" s="71"/>
      <c r="L82" s="71"/>
      <c r="M82" s="72"/>
    </row>
    <row r="83" spans="1:13" x14ac:dyDescent="0.25">
      <c r="A83" s="34" t="s">
        <v>129</v>
      </c>
      <c r="B83" s="43">
        <v>90837</v>
      </c>
      <c r="C83" s="70" t="s">
        <v>174</v>
      </c>
      <c r="D83" s="71"/>
      <c r="E83" s="71"/>
      <c r="F83" s="71"/>
      <c r="G83" s="71"/>
      <c r="H83" s="71"/>
      <c r="I83" s="71"/>
      <c r="J83" s="71"/>
      <c r="K83" s="71"/>
      <c r="L83" s="71"/>
      <c r="M83" s="72"/>
    </row>
    <row r="84" spans="1:13" x14ac:dyDescent="0.25">
      <c r="A84" s="34" t="s">
        <v>130</v>
      </c>
      <c r="B84" s="43">
        <v>90846</v>
      </c>
      <c r="C84" s="70" t="s">
        <v>174</v>
      </c>
      <c r="D84" s="71"/>
      <c r="E84" s="71"/>
      <c r="F84" s="71"/>
      <c r="G84" s="71"/>
      <c r="H84" s="71"/>
      <c r="I84" s="71"/>
      <c r="J84" s="71"/>
      <c r="K84" s="71"/>
      <c r="L84" s="71"/>
      <c r="M84" s="72"/>
    </row>
    <row r="85" spans="1:13" x14ac:dyDescent="0.25">
      <c r="A85" s="34" t="s">
        <v>131</v>
      </c>
      <c r="B85" s="43">
        <v>90847</v>
      </c>
      <c r="C85" s="70" t="s">
        <v>174</v>
      </c>
      <c r="D85" s="71"/>
      <c r="E85" s="71"/>
      <c r="F85" s="71"/>
      <c r="G85" s="71"/>
      <c r="H85" s="71"/>
      <c r="I85" s="71"/>
      <c r="J85" s="71"/>
      <c r="K85" s="71"/>
      <c r="L85" s="71"/>
      <c r="M85" s="72"/>
    </row>
    <row r="86" spans="1:13" x14ac:dyDescent="0.25">
      <c r="A86" s="34" t="s">
        <v>132</v>
      </c>
      <c r="B86" s="43">
        <v>90853</v>
      </c>
      <c r="C86" s="70" t="s">
        <v>174</v>
      </c>
      <c r="D86" s="71"/>
      <c r="E86" s="71"/>
      <c r="F86" s="71"/>
      <c r="G86" s="71"/>
      <c r="H86" s="71"/>
      <c r="I86" s="71"/>
      <c r="J86" s="71"/>
      <c r="K86" s="71"/>
      <c r="L86" s="71"/>
      <c r="M86" s="72"/>
    </row>
    <row r="87" spans="1:13" x14ac:dyDescent="0.25">
      <c r="A87" s="34" t="s">
        <v>133</v>
      </c>
      <c r="B87" s="43">
        <v>90203</v>
      </c>
      <c r="C87" s="70" t="s">
        <v>174</v>
      </c>
      <c r="D87" s="71"/>
      <c r="E87" s="71"/>
      <c r="F87" s="71"/>
      <c r="G87" s="71"/>
      <c r="H87" s="71"/>
      <c r="I87" s="71"/>
      <c r="J87" s="71"/>
      <c r="K87" s="71"/>
      <c r="L87" s="71"/>
      <c r="M87" s="72"/>
    </row>
    <row r="88" spans="1:13" x14ac:dyDescent="0.25">
      <c r="A88" s="34" t="s">
        <v>135</v>
      </c>
      <c r="B88" s="43">
        <v>90204</v>
      </c>
      <c r="C88" s="70" t="s">
        <v>174</v>
      </c>
      <c r="D88" s="71"/>
      <c r="E88" s="71"/>
      <c r="F88" s="71"/>
      <c r="G88" s="71"/>
      <c r="H88" s="71"/>
      <c r="I88" s="71"/>
      <c r="J88" s="71"/>
      <c r="K88" s="71"/>
      <c r="L88" s="71"/>
      <c r="M88" s="72"/>
    </row>
    <row r="89" spans="1:13" x14ac:dyDescent="0.25">
      <c r="A89" s="34" t="s">
        <v>134</v>
      </c>
      <c r="B89" s="43">
        <v>90205</v>
      </c>
      <c r="C89" s="70" t="s">
        <v>174</v>
      </c>
      <c r="D89" s="71"/>
      <c r="E89" s="71"/>
      <c r="F89" s="71"/>
      <c r="G89" s="71"/>
      <c r="H89" s="71"/>
      <c r="I89" s="71"/>
      <c r="J89" s="71"/>
      <c r="K89" s="71"/>
      <c r="L89" s="71"/>
      <c r="M89" s="72"/>
    </row>
    <row r="90" spans="1:13" x14ac:dyDescent="0.25">
      <c r="A90" s="34" t="s">
        <v>137</v>
      </c>
      <c r="B90" s="43">
        <v>99243</v>
      </c>
      <c r="C90" s="70" t="s">
        <v>174</v>
      </c>
      <c r="D90" s="71"/>
      <c r="E90" s="71"/>
      <c r="F90" s="71"/>
      <c r="G90" s="71"/>
      <c r="H90" s="71"/>
      <c r="I90" s="71"/>
      <c r="J90" s="71"/>
      <c r="K90" s="71"/>
      <c r="L90" s="71"/>
      <c r="M90" s="72"/>
    </row>
    <row r="91" spans="1:13" x14ac:dyDescent="0.25">
      <c r="A91" s="34" t="s">
        <v>136</v>
      </c>
      <c r="B91" s="43">
        <v>99244</v>
      </c>
      <c r="C91" s="70" t="s">
        <v>174</v>
      </c>
      <c r="D91" s="71"/>
      <c r="E91" s="71"/>
      <c r="F91" s="71"/>
      <c r="G91" s="71"/>
      <c r="H91" s="71"/>
      <c r="I91" s="71"/>
      <c r="J91" s="71"/>
      <c r="K91" s="71"/>
      <c r="L91" s="71"/>
      <c r="M91" s="72"/>
    </row>
    <row r="92" spans="1:13" x14ac:dyDescent="0.25">
      <c r="A92" s="34" t="s">
        <v>138</v>
      </c>
      <c r="B92" s="43">
        <v>99385</v>
      </c>
      <c r="C92" s="70" t="s">
        <v>174</v>
      </c>
      <c r="D92" s="71"/>
      <c r="E92" s="71"/>
      <c r="F92" s="71"/>
      <c r="G92" s="71"/>
      <c r="H92" s="71"/>
      <c r="I92" s="71"/>
      <c r="J92" s="71"/>
      <c r="K92" s="71"/>
      <c r="L92" s="71"/>
      <c r="M92" s="72"/>
    </row>
    <row r="93" spans="1:13" x14ac:dyDescent="0.25">
      <c r="A93" s="34" t="s">
        <v>139</v>
      </c>
      <c r="B93" s="43">
        <v>99386</v>
      </c>
      <c r="C93" s="70" t="s">
        <v>174</v>
      </c>
      <c r="D93" s="71"/>
      <c r="E93" s="71"/>
      <c r="F93" s="71"/>
      <c r="G93" s="71"/>
      <c r="H93" s="71"/>
      <c r="I93" s="71"/>
      <c r="J93" s="71"/>
      <c r="K93" s="71"/>
      <c r="L93" s="71"/>
      <c r="M93" s="72"/>
    </row>
    <row r="94" spans="1:13" x14ac:dyDescent="0.25">
      <c r="A94" s="34" t="s">
        <v>140</v>
      </c>
      <c r="B94" s="43">
        <v>76830</v>
      </c>
      <c r="C94" s="70" t="s">
        <v>174</v>
      </c>
      <c r="D94" s="71"/>
      <c r="E94" s="71"/>
      <c r="F94" s="71"/>
      <c r="G94" s="71"/>
      <c r="H94" s="71"/>
      <c r="I94" s="71"/>
      <c r="J94" s="71"/>
      <c r="K94" s="71"/>
      <c r="L94" s="71"/>
      <c r="M94" s="72"/>
    </row>
    <row r="95" spans="1:13" x14ac:dyDescent="0.25">
      <c r="A95" s="34" t="s">
        <v>141</v>
      </c>
      <c r="B95" s="43">
        <v>77065</v>
      </c>
      <c r="C95" s="70" t="s">
        <v>174</v>
      </c>
      <c r="D95" s="71"/>
      <c r="E95" s="71"/>
      <c r="F95" s="71"/>
      <c r="G95" s="71"/>
      <c r="H95" s="71"/>
      <c r="I95" s="71"/>
      <c r="J95" s="71"/>
      <c r="K95" s="71"/>
      <c r="L95" s="71"/>
      <c r="M95" s="72"/>
    </row>
    <row r="96" spans="1:13" x14ac:dyDescent="0.25">
      <c r="A96" s="34" t="s">
        <v>142</v>
      </c>
      <c r="B96" s="43">
        <v>77066</v>
      </c>
      <c r="C96" s="70" t="s">
        <v>174</v>
      </c>
      <c r="D96" s="71"/>
      <c r="E96" s="71"/>
      <c r="F96" s="71"/>
      <c r="G96" s="71"/>
      <c r="H96" s="71"/>
      <c r="I96" s="71"/>
      <c r="J96" s="71"/>
      <c r="K96" s="71"/>
      <c r="L96" s="71"/>
      <c r="M96" s="72"/>
    </row>
    <row r="97" spans="1:13" x14ac:dyDescent="0.25">
      <c r="A97" s="34" t="s">
        <v>143</v>
      </c>
      <c r="B97" s="43">
        <v>77067</v>
      </c>
      <c r="C97" s="70" t="s">
        <v>174</v>
      </c>
      <c r="D97" s="71"/>
      <c r="E97" s="71"/>
      <c r="F97" s="71"/>
      <c r="G97" s="71"/>
      <c r="H97" s="71"/>
      <c r="I97" s="71"/>
      <c r="J97" s="71"/>
      <c r="K97" s="71"/>
      <c r="L97" s="71"/>
      <c r="M97" s="72"/>
    </row>
    <row r="98" spans="1:13" ht="26.25" x14ac:dyDescent="0.25">
      <c r="A98" s="44" t="s">
        <v>144</v>
      </c>
      <c r="B98" s="43">
        <v>216</v>
      </c>
      <c r="C98" s="70" t="s">
        <v>174</v>
      </c>
      <c r="D98" s="71"/>
      <c r="E98" s="71"/>
      <c r="F98" s="71"/>
      <c r="G98" s="71"/>
      <c r="H98" s="71"/>
      <c r="I98" s="71"/>
      <c r="J98" s="71"/>
      <c r="K98" s="71"/>
      <c r="L98" s="71"/>
      <c r="M98" s="72"/>
    </row>
    <row r="99" spans="1:13" ht="26.25" x14ac:dyDescent="0.25">
      <c r="A99" s="44" t="s">
        <v>146</v>
      </c>
      <c r="B99" s="43">
        <v>470</v>
      </c>
      <c r="C99" s="70" t="s">
        <v>174</v>
      </c>
      <c r="D99" s="71"/>
      <c r="E99" s="71"/>
      <c r="F99" s="71"/>
      <c r="G99" s="71"/>
      <c r="H99" s="71"/>
      <c r="I99" s="71"/>
      <c r="J99" s="71"/>
      <c r="K99" s="71"/>
      <c r="L99" s="71"/>
      <c r="M99" s="72"/>
    </row>
    <row r="100" spans="1:13" ht="26.25" x14ac:dyDescent="0.25">
      <c r="A100" s="44" t="s">
        <v>149</v>
      </c>
      <c r="B100" s="43">
        <v>743</v>
      </c>
      <c r="C100" s="70" t="s">
        <v>174</v>
      </c>
      <c r="D100" s="71"/>
      <c r="E100" s="71"/>
      <c r="F100" s="71"/>
      <c r="G100" s="71"/>
      <c r="H100" s="71"/>
      <c r="I100" s="71"/>
      <c r="J100" s="71"/>
      <c r="K100" s="71"/>
      <c r="L100" s="71"/>
      <c r="M100" s="72"/>
    </row>
    <row r="101" spans="1:13" x14ac:dyDescent="0.25">
      <c r="A101" s="44" t="s">
        <v>150</v>
      </c>
      <c r="B101" s="43">
        <v>19120</v>
      </c>
      <c r="C101" s="70" t="s">
        <v>174</v>
      </c>
      <c r="D101" s="71"/>
      <c r="E101" s="71"/>
      <c r="F101" s="71"/>
      <c r="G101" s="71"/>
      <c r="H101" s="71"/>
      <c r="I101" s="71"/>
      <c r="J101" s="71"/>
      <c r="K101" s="71"/>
      <c r="L101" s="71"/>
      <c r="M101" s="72"/>
    </row>
    <row r="102" spans="1:13" x14ac:dyDescent="0.25">
      <c r="A102" s="44" t="s">
        <v>151</v>
      </c>
      <c r="B102" s="43">
        <v>29826</v>
      </c>
      <c r="C102" s="70" t="s">
        <v>174</v>
      </c>
      <c r="D102" s="71"/>
      <c r="E102" s="71"/>
      <c r="F102" s="71"/>
      <c r="G102" s="71"/>
      <c r="H102" s="71"/>
      <c r="I102" s="71"/>
      <c r="J102" s="71"/>
      <c r="K102" s="71"/>
      <c r="L102" s="71"/>
      <c r="M102" s="72"/>
    </row>
    <row r="103" spans="1:13" x14ac:dyDescent="0.25">
      <c r="A103" s="44" t="s">
        <v>152</v>
      </c>
      <c r="B103" s="43">
        <v>29881</v>
      </c>
      <c r="C103" s="70" t="s">
        <v>174</v>
      </c>
      <c r="D103" s="71"/>
      <c r="E103" s="71"/>
      <c r="F103" s="71"/>
      <c r="G103" s="71"/>
      <c r="H103" s="71"/>
      <c r="I103" s="71"/>
      <c r="J103" s="71"/>
      <c r="K103" s="71"/>
      <c r="L103" s="71"/>
      <c r="M103" s="72"/>
    </row>
    <row r="104" spans="1:13" x14ac:dyDescent="0.25">
      <c r="A104" s="44" t="s">
        <v>153</v>
      </c>
      <c r="B104" s="43">
        <v>42820</v>
      </c>
      <c r="C104" s="70" t="s">
        <v>174</v>
      </c>
      <c r="D104" s="71"/>
      <c r="E104" s="71"/>
      <c r="F104" s="71"/>
      <c r="G104" s="71"/>
      <c r="H104" s="71"/>
      <c r="I104" s="71"/>
      <c r="J104" s="71"/>
      <c r="K104" s="71"/>
      <c r="L104" s="71"/>
      <c r="M104" s="72"/>
    </row>
    <row r="105" spans="1:13" ht="26.25" x14ac:dyDescent="0.25">
      <c r="A105" s="44" t="s">
        <v>154</v>
      </c>
      <c r="B105" s="43">
        <v>43235</v>
      </c>
      <c r="C105" s="70" t="s">
        <v>174</v>
      </c>
      <c r="D105" s="71"/>
      <c r="E105" s="71"/>
      <c r="F105" s="71"/>
      <c r="G105" s="71"/>
      <c r="H105" s="71"/>
      <c r="I105" s="71"/>
      <c r="J105" s="71"/>
      <c r="K105" s="71"/>
      <c r="L105" s="71"/>
      <c r="M105" s="72"/>
    </row>
    <row r="106" spans="1:13" x14ac:dyDescent="0.25">
      <c r="A106" s="44" t="s">
        <v>155</v>
      </c>
      <c r="B106" s="43">
        <v>43239</v>
      </c>
      <c r="C106" s="70" t="s">
        <v>174</v>
      </c>
      <c r="D106" s="71"/>
      <c r="E106" s="71"/>
      <c r="F106" s="71"/>
      <c r="G106" s="71"/>
      <c r="H106" s="71"/>
      <c r="I106" s="71"/>
      <c r="J106" s="71"/>
      <c r="K106" s="71"/>
      <c r="L106" s="71"/>
      <c r="M106" s="72"/>
    </row>
    <row r="107" spans="1:13" x14ac:dyDescent="0.25">
      <c r="A107" s="44" t="s">
        <v>156</v>
      </c>
      <c r="B107" s="43">
        <v>45378</v>
      </c>
      <c r="C107" s="70" t="s">
        <v>174</v>
      </c>
      <c r="D107" s="71"/>
      <c r="E107" s="71"/>
      <c r="F107" s="71"/>
      <c r="G107" s="71"/>
      <c r="H107" s="71"/>
      <c r="I107" s="71"/>
      <c r="J107" s="71"/>
      <c r="K107" s="71"/>
      <c r="L107" s="71"/>
      <c r="M107" s="72"/>
    </row>
    <row r="108" spans="1:13" x14ac:dyDescent="0.25">
      <c r="A108" s="44" t="s">
        <v>157</v>
      </c>
      <c r="B108" s="43">
        <v>45380</v>
      </c>
      <c r="C108" s="70" t="s">
        <v>174</v>
      </c>
      <c r="D108" s="71"/>
      <c r="E108" s="71"/>
      <c r="F108" s="71"/>
      <c r="G108" s="71"/>
      <c r="H108" s="71"/>
      <c r="I108" s="71"/>
      <c r="J108" s="71"/>
      <c r="K108" s="71"/>
      <c r="L108" s="71"/>
      <c r="M108" s="72"/>
    </row>
    <row r="109" spans="1:13" x14ac:dyDescent="0.25">
      <c r="A109" s="44" t="s">
        <v>158</v>
      </c>
      <c r="B109" s="43">
        <v>45385</v>
      </c>
      <c r="C109" s="70" t="s">
        <v>174</v>
      </c>
      <c r="D109" s="71"/>
      <c r="E109" s="71"/>
      <c r="F109" s="71"/>
      <c r="G109" s="71"/>
      <c r="H109" s="71"/>
      <c r="I109" s="71"/>
      <c r="J109" s="71"/>
      <c r="K109" s="71"/>
      <c r="L109" s="71"/>
      <c r="M109" s="72"/>
    </row>
    <row r="110" spans="1:13" x14ac:dyDescent="0.25">
      <c r="A110" s="44" t="s">
        <v>159</v>
      </c>
      <c r="B110" s="43">
        <v>45391</v>
      </c>
      <c r="C110" s="70" t="s">
        <v>174</v>
      </c>
      <c r="D110" s="71"/>
      <c r="E110" s="71"/>
      <c r="F110" s="71"/>
      <c r="G110" s="71"/>
      <c r="H110" s="71"/>
      <c r="I110" s="71"/>
      <c r="J110" s="71"/>
      <c r="K110" s="71"/>
      <c r="L110" s="71"/>
      <c r="M110" s="72"/>
    </row>
    <row r="111" spans="1:13" x14ac:dyDescent="0.25">
      <c r="A111" s="44" t="s">
        <v>160</v>
      </c>
      <c r="B111" s="43">
        <v>47562</v>
      </c>
      <c r="C111" s="70" t="s">
        <v>174</v>
      </c>
      <c r="D111" s="71"/>
      <c r="E111" s="71"/>
      <c r="F111" s="71"/>
      <c r="G111" s="71"/>
      <c r="H111" s="71"/>
      <c r="I111" s="71"/>
      <c r="J111" s="71"/>
      <c r="K111" s="71"/>
      <c r="L111" s="71"/>
      <c r="M111" s="72"/>
    </row>
    <row r="112" spans="1:13" x14ac:dyDescent="0.25">
      <c r="A112" s="44" t="s">
        <v>161</v>
      </c>
      <c r="B112" s="43">
        <v>49505</v>
      </c>
      <c r="C112" s="70" t="s">
        <v>174</v>
      </c>
      <c r="D112" s="71"/>
      <c r="E112" s="71"/>
      <c r="F112" s="71"/>
      <c r="G112" s="71"/>
      <c r="H112" s="71"/>
      <c r="I112" s="71"/>
      <c r="J112" s="71"/>
      <c r="K112" s="71"/>
      <c r="L112" s="71"/>
      <c r="M112" s="72"/>
    </row>
    <row r="113" spans="1:13" x14ac:dyDescent="0.25">
      <c r="A113" s="44" t="s">
        <v>162</v>
      </c>
      <c r="B113" s="43">
        <v>55700</v>
      </c>
      <c r="C113" s="70" t="s">
        <v>174</v>
      </c>
      <c r="D113" s="71"/>
      <c r="E113" s="71"/>
      <c r="F113" s="71"/>
      <c r="G113" s="71"/>
      <c r="H113" s="71"/>
      <c r="I113" s="71"/>
      <c r="J113" s="71"/>
      <c r="K113" s="71"/>
      <c r="L113" s="71"/>
      <c r="M113" s="72"/>
    </row>
    <row r="114" spans="1:13" x14ac:dyDescent="0.25">
      <c r="A114" s="44" t="s">
        <v>163</v>
      </c>
      <c r="B114" s="43">
        <v>55866</v>
      </c>
      <c r="C114" s="70" t="s">
        <v>174</v>
      </c>
      <c r="D114" s="71"/>
      <c r="E114" s="71"/>
      <c r="F114" s="71"/>
      <c r="G114" s="71"/>
      <c r="H114" s="71"/>
      <c r="I114" s="71"/>
      <c r="J114" s="71"/>
      <c r="K114" s="71"/>
      <c r="L114" s="71"/>
      <c r="M114" s="72"/>
    </row>
    <row r="115" spans="1:13" x14ac:dyDescent="0.25">
      <c r="A115" s="44" t="s">
        <v>164</v>
      </c>
      <c r="B115" s="43">
        <v>59400</v>
      </c>
      <c r="C115" s="70" t="s">
        <v>174</v>
      </c>
      <c r="D115" s="71"/>
      <c r="E115" s="71"/>
      <c r="F115" s="71"/>
      <c r="G115" s="71"/>
      <c r="H115" s="71"/>
      <c r="I115" s="71"/>
      <c r="J115" s="71"/>
      <c r="K115" s="71"/>
      <c r="L115" s="71"/>
      <c r="M115" s="72"/>
    </row>
    <row r="116" spans="1:13" x14ac:dyDescent="0.25">
      <c r="A116" s="44" t="s">
        <v>165</v>
      </c>
      <c r="B116" s="43">
        <v>59510</v>
      </c>
      <c r="C116" s="70" t="s">
        <v>174</v>
      </c>
      <c r="D116" s="71"/>
      <c r="E116" s="71"/>
      <c r="F116" s="71"/>
      <c r="G116" s="71"/>
      <c r="H116" s="71"/>
      <c r="I116" s="71"/>
      <c r="J116" s="71"/>
      <c r="K116" s="71"/>
      <c r="L116" s="71"/>
      <c r="M116" s="72"/>
    </row>
    <row r="117" spans="1:13" ht="26.25" x14ac:dyDescent="0.25">
      <c r="A117" s="44" t="s">
        <v>166</v>
      </c>
      <c r="B117" s="43">
        <v>59610</v>
      </c>
      <c r="C117" s="70" t="s">
        <v>174</v>
      </c>
      <c r="D117" s="71"/>
      <c r="E117" s="71"/>
      <c r="F117" s="71"/>
      <c r="G117" s="71"/>
      <c r="H117" s="71"/>
      <c r="I117" s="71"/>
      <c r="J117" s="71"/>
      <c r="K117" s="71"/>
      <c r="L117" s="71"/>
      <c r="M117" s="72"/>
    </row>
    <row r="118" spans="1:13" x14ac:dyDescent="0.25">
      <c r="A118" s="44" t="s">
        <v>167</v>
      </c>
      <c r="B118" s="43" t="s">
        <v>168</v>
      </c>
      <c r="C118" s="70" t="s">
        <v>174</v>
      </c>
      <c r="D118" s="71"/>
      <c r="E118" s="71"/>
      <c r="F118" s="71"/>
      <c r="G118" s="71"/>
      <c r="H118" s="71"/>
      <c r="I118" s="71"/>
      <c r="J118" s="71"/>
      <c r="K118" s="71"/>
      <c r="L118" s="71"/>
      <c r="M118" s="72"/>
    </row>
    <row r="119" spans="1:13" ht="26.25" x14ac:dyDescent="0.25">
      <c r="A119" s="44" t="s">
        <v>169</v>
      </c>
      <c r="B119" s="43">
        <v>64483</v>
      </c>
      <c r="C119" s="70" t="s">
        <v>174</v>
      </c>
      <c r="D119" s="71"/>
      <c r="E119" s="71"/>
      <c r="F119" s="71"/>
      <c r="G119" s="71"/>
      <c r="H119" s="71"/>
      <c r="I119" s="71"/>
      <c r="J119" s="71"/>
      <c r="K119" s="71"/>
      <c r="L119" s="71"/>
      <c r="M119" s="72"/>
    </row>
    <row r="120" spans="1:13" x14ac:dyDescent="0.25">
      <c r="A120" s="44" t="s">
        <v>170</v>
      </c>
      <c r="B120" s="43">
        <v>66821</v>
      </c>
      <c r="C120" s="70" t="s">
        <v>174</v>
      </c>
      <c r="D120" s="71"/>
      <c r="E120" s="71"/>
      <c r="F120" s="71"/>
      <c r="G120" s="71"/>
      <c r="H120" s="71"/>
      <c r="I120" s="71"/>
      <c r="J120" s="71"/>
      <c r="K120" s="71"/>
      <c r="L120" s="71"/>
      <c r="M120" s="72"/>
    </row>
    <row r="121" spans="1:13" x14ac:dyDescent="0.25">
      <c r="A121" s="44" t="s">
        <v>171</v>
      </c>
      <c r="B121" s="43">
        <v>66984</v>
      </c>
      <c r="C121" s="70" t="s">
        <v>174</v>
      </c>
      <c r="D121" s="71"/>
      <c r="E121" s="71"/>
      <c r="F121" s="71"/>
      <c r="G121" s="71"/>
      <c r="H121" s="71"/>
      <c r="I121" s="71"/>
      <c r="J121" s="71"/>
      <c r="K121" s="71"/>
      <c r="L121" s="71"/>
      <c r="M121" s="72"/>
    </row>
    <row r="122" spans="1:13" x14ac:dyDescent="0.25">
      <c r="A122" s="44" t="s">
        <v>172</v>
      </c>
      <c r="B122" s="43">
        <v>93452</v>
      </c>
      <c r="C122" s="70" t="s">
        <v>174</v>
      </c>
      <c r="D122" s="71"/>
      <c r="E122" s="71"/>
      <c r="F122" s="71"/>
      <c r="G122" s="71"/>
      <c r="H122" s="71"/>
      <c r="I122" s="71"/>
      <c r="J122" s="71"/>
      <c r="K122" s="71"/>
      <c r="L122" s="71"/>
      <c r="M122" s="72"/>
    </row>
    <row r="123" spans="1:13" x14ac:dyDescent="0.25">
      <c r="A123" s="44" t="s">
        <v>173</v>
      </c>
      <c r="B123" s="43">
        <v>95810</v>
      </c>
      <c r="C123" s="70" t="s">
        <v>174</v>
      </c>
      <c r="D123" s="71"/>
      <c r="E123" s="71"/>
      <c r="F123" s="71"/>
      <c r="G123" s="71"/>
      <c r="H123" s="71"/>
      <c r="I123" s="71"/>
      <c r="J123" s="71"/>
      <c r="K123" s="71"/>
      <c r="L123" s="71"/>
      <c r="M123" s="72"/>
    </row>
  </sheetData>
  <mergeCells count="69">
    <mergeCell ref="A3:M3"/>
    <mergeCell ref="D70:M70"/>
    <mergeCell ref="D71:M71"/>
    <mergeCell ref="D72:M72"/>
    <mergeCell ref="D73:M73"/>
    <mergeCell ref="D56:M56"/>
    <mergeCell ref="D57:M57"/>
    <mergeCell ref="D58:M58"/>
    <mergeCell ref="D59:M59"/>
    <mergeCell ref="D60:M60"/>
    <mergeCell ref="D80:M80"/>
    <mergeCell ref="D61:M61"/>
    <mergeCell ref="D62:M62"/>
    <mergeCell ref="D63:M63"/>
    <mergeCell ref="D64:M64"/>
    <mergeCell ref="D75:M75"/>
    <mergeCell ref="D76:M76"/>
    <mergeCell ref="D77:M77"/>
    <mergeCell ref="D78:M78"/>
    <mergeCell ref="D79:M79"/>
    <mergeCell ref="D74:M74"/>
    <mergeCell ref="D65:M65"/>
    <mergeCell ref="D66:M66"/>
    <mergeCell ref="D67:M67"/>
    <mergeCell ref="D68:M68"/>
    <mergeCell ref="D69:M69"/>
    <mergeCell ref="C81:M81"/>
    <mergeCell ref="C82:M82"/>
    <mergeCell ref="C83:M83"/>
    <mergeCell ref="C84:M84"/>
    <mergeCell ref="C85:M85"/>
    <mergeCell ref="C86:M86"/>
    <mergeCell ref="C87:M87"/>
    <mergeCell ref="C88:M88"/>
    <mergeCell ref="C89:M89"/>
    <mergeCell ref="C90:M90"/>
    <mergeCell ref="C91:M91"/>
    <mergeCell ref="C92:M92"/>
    <mergeCell ref="C93:M93"/>
    <mergeCell ref="C94:M94"/>
    <mergeCell ref="C95:M95"/>
    <mergeCell ref="C96:M96"/>
    <mergeCell ref="C97:M97"/>
    <mergeCell ref="C98:M98"/>
    <mergeCell ref="C99:M99"/>
    <mergeCell ref="C100:M100"/>
    <mergeCell ref="C101:M101"/>
    <mergeCell ref="C102:M102"/>
    <mergeCell ref="C103:M103"/>
    <mergeCell ref="C104:M104"/>
    <mergeCell ref="C105:M105"/>
    <mergeCell ref="C106:M106"/>
    <mergeCell ref="C107:M107"/>
    <mergeCell ref="C108:M108"/>
    <mergeCell ref="C109:M109"/>
    <mergeCell ref="C110:M110"/>
    <mergeCell ref="C111:M111"/>
    <mergeCell ref="C112:M112"/>
    <mergeCell ref="C113:M113"/>
    <mergeCell ref="C114:M114"/>
    <mergeCell ref="C115:M115"/>
    <mergeCell ref="C121:M121"/>
    <mergeCell ref="C122:M122"/>
    <mergeCell ref="C123:M123"/>
    <mergeCell ref="C116:M116"/>
    <mergeCell ref="C117:M117"/>
    <mergeCell ref="C118:M118"/>
    <mergeCell ref="C119:M119"/>
    <mergeCell ref="C120:M120"/>
  </mergeCells>
  <phoneticPr fontId="3" type="noConversion"/>
  <pageMargins left="0.7" right="0.7" top="0.75" bottom="0.75" header="0.3" footer="0.3"/>
  <pageSetup orientation="portrait" r:id="rId1"/>
  <headerFooter>
    <oddFooter>&amp;C&amp;1#&amp;"Calibri"&amp;10&amp;K000000Classified as Confidential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26A99-48D7-4226-9C28-1998B7962772}">
  <dimension ref="A1:D11"/>
  <sheetViews>
    <sheetView workbookViewId="0">
      <selection sqref="A1:D11"/>
    </sheetView>
  </sheetViews>
  <sheetFormatPr defaultRowHeight="15" x14ac:dyDescent="0.25"/>
  <cols>
    <col min="1" max="1" width="76.85546875" customWidth="1"/>
    <col min="2" max="2" width="38.28515625" bestFit="1" customWidth="1"/>
    <col min="3" max="3" width="19.140625" bestFit="1" customWidth="1"/>
    <col min="4" max="4" width="33.42578125" customWidth="1"/>
  </cols>
  <sheetData>
    <row r="1" spans="1:4" ht="25.5" x14ac:dyDescent="0.25">
      <c r="A1" s="1" t="s">
        <v>2</v>
      </c>
      <c r="B1" s="1" t="s">
        <v>18</v>
      </c>
      <c r="C1" s="6" t="s">
        <v>4</v>
      </c>
      <c r="D1" s="2" t="s">
        <v>19</v>
      </c>
    </row>
    <row r="2" spans="1:4" x14ac:dyDescent="0.25">
      <c r="A2" s="12" t="s">
        <v>48</v>
      </c>
      <c r="B2" s="4" t="s">
        <v>6</v>
      </c>
      <c r="C2" s="25" t="s">
        <v>89</v>
      </c>
      <c r="D2" s="21">
        <v>17404</v>
      </c>
    </row>
    <row r="3" spans="1:4" x14ac:dyDescent="0.25">
      <c r="B3" s="4" t="s">
        <v>67</v>
      </c>
      <c r="C3" s="13"/>
      <c r="D3" s="21">
        <v>3090</v>
      </c>
    </row>
    <row r="4" spans="1:4" x14ac:dyDescent="0.25">
      <c r="B4" s="4" t="s">
        <v>17</v>
      </c>
      <c r="C4" s="13"/>
      <c r="D4" s="21">
        <v>4950.6000000000004</v>
      </c>
    </row>
    <row r="5" spans="1:4" x14ac:dyDescent="0.25">
      <c r="B5" s="4" t="s">
        <v>7</v>
      </c>
      <c r="C5" s="13"/>
      <c r="D5" s="21">
        <v>0</v>
      </c>
    </row>
    <row r="6" spans="1:4" x14ac:dyDescent="0.25">
      <c r="B6" s="4" t="s">
        <v>8</v>
      </c>
      <c r="C6" s="13"/>
      <c r="D6" s="21">
        <v>4159.32</v>
      </c>
    </row>
    <row r="7" spans="1:4" x14ac:dyDescent="0.25">
      <c r="B7" s="4" t="s">
        <v>9</v>
      </c>
      <c r="C7" s="13"/>
      <c r="D7" s="21">
        <v>266</v>
      </c>
    </row>
    <row r="8" spans="1:4" x14ac:dyDescent="0.25">
      <c r="B8" s="4" t="s">
        <v>16</v>
      </c>
      <c r="C8" s="13"/>
      <c r="D8" s="9">
        <v>3036</v>
      </c>
    </row>
    <row r="9" spans="1:4" x14ac:dyDescent="0.25">
      <c r="B9" s="4" t="s">
        <v>11</v>
      </c>
      <c r="C9" s="13"/>
      <c r="D9" s="21">
        <v>1241</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EC734-1128-465D-94F2-E2E06E833AAB}">
  <dimension ref="A1:D11"/>
  <sheetViews>
    <sheetView workbookViewId="0">
      <selection sqref="A1:D11"/>
    </sheetView>
  </sheetViews>
  <sheetFormatPr defaultRowHeight="15" x14ac:dyDescent="0.25"/>
  <cols>
    <col min="1" max="1" width="76.85546875" customWidth="1"/>
    <col min="2" max="2" width="38.28515625" bestFit="1" customWidth="1"/>
    <col min="3" max="3" width="19.140625" bestFit="1" customWidth="1"/>
    <col min="4" max="4" width="33.42578125" customWidth="1"/>
  </cols>
  <sheetData>
    <row r="1" spans="1:4" ht="25.5" x14ac:dyDescent="0.25">
      <c r="A1" s="1" t="s">
        <v>2</v>
      </c>
      <c r="B1" s="1" t="s">
        <v>18</v>
      </c>
      <c r="C1" s="6" t="s">
        <v>4</v>
      </c>
      <c r="D1" s="2" t="s">
        <v>19</v>
      </c>
    </row>
    <row r="2" spans="1:4" x14ac:dyDescent="0.25">
      <c r="A2" s="12" t="s">
        <v>47</v>
      </c>
      <c r="B2" s="4" t="s">
        <v>6</v>
      </c>
      <c r="C2" s="22" t="s">
        <v>87</v>
      </c>
      <c r="D2" s="21">
        <v>16562</v>
      </c>
    </row>
    <row r="3" spans="1:4" x14ac:dyDescent="0.25">
      <c r="B3" s="4" t="s">
        <v>88</v>
      </c>
      <c r="C3" s="13"/>
      <c r="D3" s="21">
        <v>4635</v>
      </c>
    </row>
    <row r="4" spans="1:4" x14ac:dyDescent="0.25">
      <c r="B4" s="4" t="s">
        <v>17</v>
      </c>
      <c r="C4" s="13"/>
      <c r="D4" s="21">
        <v>5390.2</v>
      </c>
    </row>
    <row r="5" spans="1:4" x14ac:dyDescent="0.25">
      <c r="B5" s="4" t="s">
        <v>7</v>
      </c>
      <c r="C5" s="13"/>
      <c r="D5" s="21">
        <v>0</v>
      </c>
    </row>
    <row r="6" spans="1:4" x14ac:dyDescent="0.25">
      <c r="B6" s="4" t="s">
        <v>8</v>
      </c>
      <c r="C6" s="13"/>
      <c r="D6" s="21">
        <v>1156.68</v>
      </c>
    </row>
    <row r="7" spans="1:4" x14ac:dyDescent="0.25">
      <c r="B7" s="4" t="s">
        <v>9</v>
      </c>
      <c r="C7" s="13"/>
      <c r="D7" s="21">
        <v>5677.14</v>
      </c>
    </row>
    <row r="8" spans="1:4" x14ac:dyDescent="0.25">
      <c r="B8" s="4" t="s">
        <v>16</v>
      </c>
      <c r="C8" s="13"/>
      <c r="D8" s="9">
        <v>3256</v>
      </c>
    </row>
    <row r="9" spans="1:4" x14ac:dyDescent="0.25">
      <c r="B9" s="4" t="s">
        <v>11</v>
      </c>
      <c r="C9" s="13"/>
      <c r="D9" s="21">
        <v>3206.55</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0AE91-94BE-4092-A639-1C2C2F40AFEB}">
  <dimension ref="A1:D11"/>
  <sheetViews>
    <sheetView workbookViewId="0">
      <selection sqref="A1:D11"/>
    </sheetView>
  </sheetViews>
  <sheetFormatPr defaultRowHeight="15" x14ac:dyDescent="0.25"/>
  <cols>
    <col min="1" max="1" width="87" bestFit="1" customWidth="1"/>
    <col min="2" max="2" width="38.28515625" bestFit="1" customWidth="1"/>
    <col min="3" max="3" width="19.140625" bestFit="1" customWidth="1"/>
    <col min="4" max="4" width="33.42578125" customWidth="1"/>
  </cols>
  <sheetData>
    <row r="1" spans="1:4" ht="25.5" x14ac:dyDescent="0.25">
      <c r="A1" s="1" t="s">
        <v>2</v>
      </c>
      <c r="B1" s="1" t="s">
        <v>18</v>
      </c>
      <c r="C1" s="6" t="s">
        <v>4</v>
      </c>
      <c r="D1" s="2" t="s">
        <v>19</v>
      </c>
    </row>
    <row r="2" spans="1:4" x14ac:dyDescent="0.25">
      <c r="A2" s="12" t="s">
        <v>46</v>
      </c>
      <c r="B2" s="4" t="s">
        <v>6</v>
      </c>
      <c r="C2" s="22">
        <v>63267</v>
      </c>
      <c r="D2" s="21">
        <v>11541.5</v>
      </c>
    </row>
    <row r="3" spans="1:4" x14ac:dyDescent="0.25">
      <c r="B3" s="4" t="s">
        <v>61</v>
      </c>
      <c r="C3" s="13"/>
      <c r="D3" s="21">
        <v>0</v>
      </c>
    </row>
    <row r="4" spans="1:4" x14ac:dyDescent="0.25">
      <c r="B4" s="4" t="s">
        <v>17</v>
      </c>
      <c r="C4" s="13"/>
      <c r="D4" s="21">
        <v>3928.3</v>
      </c>
    </row>
    <row r="5" spans="1:4" x14ac:dyDescent="0.25">
      <c r="B5" s="4" t="s">
        <v>7</v>
      </c>
      <c r="C5" s="13"/>
      <c r="D5" s="21">
        <v>0</v>
      </c>
    </row>
    <row r="6" spans="1:4" x14ac:dyDescent="0.25">
      <c r="B6" s="4" t="s">
        <v>8</v>
      </c>
      <c r="C6" s="13"/>
      <c r="D6" s="21">
        <v>0</v>
      </c>
    </row>
    <row r="7" spans="1:4" x14ac:dyDescent="0.25">
      <c r="B7" s="4" t="s">
        <v>9</v>
      </c>
      <c r="C7" s="13"/>
      <c r="D7" s="21">
        <v>0</v>
      </c>
    </row>
    <row r="8" spans="1:4" x14ac:dyDescent="0.25">
      <c r="B8" s="4" t="s">
        <v>16</v>
      </c>
      <c r="C8" s="13"/>
      <c r="D8" s="9">
        <v>2156</v>
      </c>
    </row>
    <row r="9" spans="1:4" x14ac:dyDescent="0.25">
      <c r="B9" s="4" t="s">
        <v>11</v>
      </c>
      <c r="C9" s="13"/>
      <c r="D9" s="21">
        <v>0</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95D47-9CE8-4A11-AA80-404790762342}">
  <dimension ref="A1:D11"/>
  <sheetViews>
    <sheetView workbookViewId="0">
      <selection sqref="A1:D11"/>
    </sheetView>
  </sheetViews>
  <sheetFormatPr defaultRowHeight="15" x14ac:dyDescent="0.25"/>
  <cols>
    <col min="1" max="1" width="87" bestFit="1" customWidth="1"/>
    <col min="2" max="2" width="38.28515625" bestFit="1" customWidth="1"/>
    <col min="3" max="3" width="19.140625" bestFit="1" customWidth="1"/>
    <col min="4" max="4" width="33.42578125" customWidth="1"/>
  </cols>
  <sheetData>
    <row r="1" spans="1:4" ht="25.5" x14ac:dyDescent="0.25">
      <c r="A1" s="1" t="s">
        <v>2</v>
      </c>
      <c r="B1" s="1" t="s">
        <v>18</v>
      </c>
      <c r="C1" s="6" t="s">
        <v>4</v>
      </c>
      <c r="D1" s="2" t="s">
        <v>19</v>
      </c>
    </row>
    <row r="2" spans="1:4" x14ac:dyDescent="0.25">
      <c r="A2" s="12" t="s">
        <v>45</v>
      </c>
      <c r="B2" s="4" t="s">
        <v>6</v>
      </c>
      <c r="C2" s="22">
        <v>63266</v>
      </c>
      <c r="D2" s="21">
        <v>12214.5</v>
      </c>
    </row>
    <row r="3" spans="1:4" x14ac:dyDescent="0.25">
      <c r="B3" s="4" t="s">
        <v>61</v>
      </c>
      <c r="C3" s="13"/>
      <c r="D3" s="21">
        <v>1545</v>
      </c>
    </row>
    <row r="4" spans="1:4" x14ac:dyDescent="0.25">
      <c r="B4" s="4" t="s">
        <v>17</v>
      </c>
      <c r="C4" s="13"/>
      <c r="D4" s="21">
        <v>5553.15</v>
      </c>
    </row>
    <row r="5" spans="1:4" x14ac:dyDescent="0.25">
      <c r="B5" s="4" t="s">
        <v>7</v>
      </c>
      <c r="C5" s="13"/>
      <c r="D5" s="21">
        <v>642</v>
      </c>
    </row>
    <row r="6" spans="1:4" x14ac:dyDescent="0.25">
      <c r="B6" s="4" t="s">
        <v>8</v>
      </c>
      <c r="C6" s="13"/>
      <c r="D6" s="21">
        <v>581</v>
      </c>
    </row>
    <row r="7" spans="1:4" x14ac:dyDescent="0.25">
      <c r="B7" s="4" t="s">
        <v>9</v>
      </c>
      <c r="C7" s="13"/>
      <c r="D7" s="21">
        <v>332</v>
      </c>
    </row>
    <row r="8" spans="1:4" x14ac:dyDescent="0.25">
      <c r="B8" s="4" t="s">
        <v>16</v>
      </c>
      <c r="C8" s="13"/>
      <c r="D8" s="9">
        <v>2596</v>
      </c>
    </row>
    <row r="9" spans="1:4" x14ac:dyDescent="0.25">
      <c r="B9" s="4" t="s">
        <v>11</v>
      </c>
      <c r="C9" s="13"/>
      <c r="D9" s="21">
        <v>735.55</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8DCEF-A4E1-41DC-9FF0-B0F1DBD8A54B}">
  <dimension ref="A1:D11"/>
  <sheetViews>
    <sheetView workbookViewId="0">
      <selection sqref="A1:D11"/>
    </sheetView>
  </sheetViews>
  <sheetFormatPr defaultRowHeight="15" x14ac:dyDescent="0.25"/>
  <cols>
    <col min="1" max="1" width="70.7109375" customWidth="1"/>
    <col min="2" max="2" width="38.28515625" bestFit="1" customWidth="1"/>
    <col min="3" max="3" width="19.140625" bestFit="1" customWidth="1"/>
    <col min="4" max="4" width="33.42578125" customWidth="1"/>
  </cols>
  <sheetData>
    <row r="1" spans="1:4" ht="25.5" x14ac:dyDescent="0.25">
      <c r="A1" s="1" t="s">
        <v>2</v>
      </c>
      <c r="B1" s="1" t="s">
        <v>18</v>
      </c>
      <c r="C1" s="6" t="s">
        <v>4</v>
      </c>
      <c r="D1" s="2" t="s">
        <v>19</v>
      </c>
    </row>
    <row r="2" spans="1:4" x14ac:dyDescent="0.25">
      <c r="A2" s="12" t="s">
        <v>44</v>
      </c>
      <c r="B2" s="4" t="s">
        <v>6</v>
      </c>
      <c r="C2" s="22">
        <v>63056</v>
      </c>
      <c r="D2" s="21">
        <v>12496</v>
      </c>
    </row>
    <row r="3" spans="1:4" x14ac:dyDescent="0.25">
      <c r="B3" s="4" t="s">
        <v>61</v>
      </c>
      <c r="C3" s="13"/>
      <c r="D3" s="21">
        <v>0</v>
      </c>
    </row>
    <row r="4" spans="1:4" x14ac:dyDescent="0.25">
      <c r="B4" s="4" t="s">
        <v>17</v>
      </c>
      <c r="C4" s="13"/>
      <c r="D4" s="21">
        <v>2968.7</v>
      </c>
    </row>
    <row r="5" spans="1:4" x14ac:dyDescent="0.25">
      <c r="B5" s="4" t="s">
        <v>7</v>
      </c>
      <c r="C5" s="13"/>
      <c r="D5" s="21">
        <v>0</v>
      </c>
    </row>
    <row r="6" spans="1:4" x14ac:dyDescent="0.25">
      <c r="B6" s="4" t="s">
        <v>8</v>
      </c>
      <c r="C6" s="13"/>
      <c r="D6" s="21">
        <v>0</v>
      </c>
    </row>
    <row r="7" spans="1:4" x14ac:dyDescent="0.25">
      <c r="B7" s="4" t="s">
        <v>9</v>
      </c>
      <c r="C7" s="13"/>
      <c r="D7" s="21">
        <v>266</v>
      </c>
    </row>
    <row r="8" spans="1:4" x14ac:dyDescent="0.25">
      <c r="B8" s="4" t="s">
        <v>16</v>
      </c>
      <c r="C8" s="13"/>
      <c r="D8" s="9">
        <v>2266</v>
      </c>
    </row>
    <row r="9" spans="1:4" x14ac:dyDescent="0.25">
      <c r="B9" s="4" t="s">
        <v>11</v>
      </c>
      <c r="C9" s="13"/>
      <c r="D9" s="21">
        <v>0</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A1A4D-9025-4ADA-920D-CBC5A7FD1B4E}">
  <dimension ref="A1:D11"/>
  <sheetViews>
    <sheetView workbookViewId="0">
      <selection sqref="A1:D11"/>
    </sheetView>
  </sheetViews>
  <sheetFormatPr defaultRowHeight="15" x14ac:dyDescent="0.25"/>
  <cols>
    <col min="1" max="1" width="95.5703125" bestFit="1" customWidth="1"/>
    <col min="2" max="2" width="38.28515625" bestFit="1" customWidth="1"/>
    <col min="3" max="3" width="19.140625" bestFit="1" customWidth="1"/>
    <col min="4" max="4" width="33.42578125" customWidth="1"/>
  </cols>
  <sheetData>
    <row r="1" spans="1:4" ht="25.5" x14ac:dyDescent="0.25">
      <c r="A1" s="1" t="s">
        <v>2</v>
      </c>
      <c r="B1" s="1" t="s">
        <v>18</v>
      </c>
      <c r="C1" s="6" t="s">
        <v>4</v>
      </c>
      <c r="D1" s="2" t="s">
        <v>19</v>
      </c>
    </row>
    <row r="2" spans="1:4" x14ac:dyDescent="0.25">
      <c r="A2" s="12" t="s">
        <v>43</v>
      </c>
      <c r="B2" s="4" t="s">
        <v>6</v>
      </c>
      <c r="C2" s="22" t="s">
        <v>86</v>
      </c>
      <c r="D2" s="21">
        <v>22424.5</v>
      </c>
    </row>
    <row r="3" spans="1:4" x14ac:dyDescent="0.25">
      <c r="B3" s="4" t="s">
        <v>61</v>
      </c>
      <c r="C3" s="13"/>
      <c r="D3" s="21">
        <v>1545</v>
      </c>
    </row>
    <row r="4" spans="1:4" x14ac:dyDescent="0.25">
      <c r="B4" s="4" t="s">
        <v>17</v>
      </c>
      <c r="C4" s="13"/>
      <c r="D4" s="21">
        <v>4605.8999999999996</v>
      </c>
    </row>
    <row r="5" spans="1:4" x14ac:dyDescent="0.25">
      <c r="B5" s="4" t="s">
        <v>7</v>
      </c>
      <c r="C5" s="13" t="s">
        <v>66</v>
      </c>
      <c r="D5" s="21">
        <v>46388</v>
      </c>
    </row>
    <row r="6" spans="1:4" x14ac:dyDescent="0.25">
      <c r="B6" s="4" t="s">
        <v>8</v>
      </c>
      <c r="C6" s="13"/>
      <c r="D6" s="21">
        <v>0</v>
      </c>
    </row>
    <row r="7" spans="1:4" x14ac:dyDescent="0.25">
      <c r="B7" s="4" t="s">
        <v>9</v>
      </c>
      <c r="C7" s="13"/>
      <c r="D7" s="21">
        <v>345</v>
      </c>
    </row>
    <row r="8" spans="1:4" x14ac:dyDescent="0.25">
      <c r="B8" s="4" t="s">
        <v>16</v>
      </c>
      <c r="C8" s="13"/>
      <c r="D8" s="9">
        <v>3916</v>
      </c>
    </row>
    <row r="9" spans="1:4" x14ac:dyDescent="0.25">
      <c r="B9" s="4" t="s">
        <v>11</v>
      </c>
      <c r="C9" s="13"/>
      <c r="D9" s="21">
        <v>1652.55</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6667E-D27C-4783-A390-349D9BAEA6EF}">
  <dimension ref="A1:D11"/>
  <sheetViews>
    <sheetView workbookViewId="0">
      <selection sqref="A1:D11"/>
    </sheetView>
  </sheetViews>
  <sheetFormatPr defaultRowHeight="15" x14ac:dyDescent="0.25"/>
  <cols>
    <col min="1" max="1" width="51.85546875" customWidth="1"/>
    <col min="2" max="2" width="38.28515625" bestFit="1" customWidth="1"/>
    <col min="3" max="3" width="12.28515625" bestFit="1" customWidth="1"/>
    <col min="4" max="4" width="33.42578125" customWidth="1"/>
  </cols>
  <sheetData>
    <row r="1" spans="1:4" ht="25.5" x14ac:dyDescent="0.25">
      <c r="A1" s="1" t="s">
        <v>2</v>
      </c>
      <c r="B1" s="1" t="s">
        <v>18</v>
      </c>
      <c r="C1" s="6" t="s">
        <v>4</v>
      </c>
      <c r="D1" s="2" t="s">
        <v>19</v>
      </c>
    </row>
    <row r="2" spans="1:4" x14ac:dyDescent="0.25">
      <c r="A2" s="4" t="s">
        <v>42</v>
      </c>
      <c r="B2" s="4" t="s">
        <v>6</v>
      </c>
      <c r="C2" s="22">
        <v>63047</v>
      </c>
      <c r="D2" s="21">
        <v>10125</v>
      </c>
    </row>
    <row r="3" spans="1:4" x14ac:dyDescent="0.25">
      <c r="B3" s="4" t="s">
        <v>61</v>
      </c>
      <c r="C3" s="13"/>
      <c r="D3" s="21"/>
    </row>
    <row r="4" spans="1:4" x14ac:dyDescent="0.25">
      <c r="B4" s="4" t="s">
        <v>17</v>
      </c>
      <c r="C4" s="13"/>
      <c r="D4" s="21">
        <v>4071.5</v>
      </c>
    </row>
    <row r="5" spans="1:4" x14ac:dyDescent="0.25">
      <c r="B5" s="4" t="s">
        <v>7</v>
      </c>
      <c r="C5" s="13"/>
      <c r="D5" s="21"/>
    </row>
    <row r="6" spans="1:4" x14ac:dyDescent="0.25">
      <c r="B6" s="4" t="s">
        <v>8</v>
      </c>
      <c r="C6" s="13"/>
      <c r="D6" s="21"/>
    </row>
    <row r="7" spans="1:4" x14ac:dyDescent="0.25">
      <c r="B7" s="4" t="s">
        <v>9</v>
      </c>
      <c r="C7" s="13"/>
      <c r="D7" s="21">
        <v>266</v>
      </c>
    </row>
    <row r="8" spans="1:4" x14ac:dyDescent="0.25">
      <c r="B8" s="4" t="s">
        <v>16</v>
      </c>
      <c r="C8" s="13"/>
      <c r="D8" s="9">
        <v>1958</v>
      </c>
    </row>
    <row r="9" spans="1:4" x14ac:dyDescent="0.25">
      <c r="B9" s="4" t="s">
        <v>11</v>
      </c>
      <c r="C9" s="13"/>
      <c r="D9" s="21"/>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C7102-3558-4CB0-B60F-9E7C55A5DDE8}">
  <dimension ref="A1:D11"/>
  <sheetViews>
    <sheetView workbookViewId="0">
      <selection sqref="A1:D11"/>
    </sheetView>
  </sheetViews>
  <sheetFormatPr defaultRowHeight="15" x14ac:dyDescent="0.25"/>
  <cols>
    <col min="1" max="1" width="69.5703125" bestFit="1" customWidth="1"/>
    <col min="2" max="2" width="38.28515625" bestFit="1" customWidth="1"/>
    <col min="3" max="3" width="12.28515625" bestFit="1" customWidth="1"/>
    <col min="4" max="4" width="33.42578125" customWidth="1"/>
  </cols>
  <sheetData>
    <row r="1" spans="1:4" ht="25.5" x14ac:dyDescent="0.25">
      <c r="A1" s="1" t="s">
        <v>2</v>
      </c>
      <c r="B1" s="1" t="s">
        <v>18</v>
      </c>
      <c r="C1" s="6" t="s">
        <v>4</v>
      </c>
      <c r="D1" s="2" t="s">
        <v>19</v>
      </c>
    </row>
    <row r="2" spans="1:4" x14ac:dyDescent="0.25">
      <c r="A2" s="12" t="s">
        <v>41</v>
      </c>
      <c r="B2" s="4" t="s">
        <v>6</v>
      </c>
      <c r="C2" s="22">
        <v>63046</v>
      </c>
      <c r="D2" s="21">
        <v>11247.5</v>
      </c>
    </row>
    <row r="3" spans="1:4" x14ac:dyDescent="0.25">
      <c r="B3" s="4" t="s">
        <v>61</v>
      </c>
      <c r="C3" s="13"/>
      <c r="D3" s="21">
        <v>0</v>
      </c>
    </row>
    <row r="4" spans="1:4" x14ac:dyDescent="0.25">
      <c r="B4" s="4" t="s">
        <v>17</v>
      </c>
      <c r="C4" s="13"/>
      <c r="D4" s="21">
        <v>2317.6999999999998</v>
      </c>
    </row>
    <row r="5" spans="1:4" x14ac:dyDescent="0.25">
      <c r="B5" s="4" t="s">
        <v>7</v>
      </c>
      <c r="C5" s="13"/>
      <c r="D5" s="21">
        <v>0</v>
      </c>
    </row>
    <row r="6" spans="1:4" x14ac:dyDescent="0.25">
      <c r="B6" s="4" t="s">
        <v>8</v>
      </c>
      <c r="C6" s="13"/>
      <c r="D6" s="21">
        <v>0</v>
      </c>
    </row>
    <row r="7" spans="1:4" x14ac:dyDescent="0.25">
      <c r="B7" s="4" t="s">
        <v>9</v>
      </c>
      <c r="C7" s="13"/>
      <c r="D7" s="21">
        <v>296</v>
      </c>
    </row>
    <row r="8" spans="1:4" x14ac:dyDescent="0.25">
      <c r="B8" s="4" t="s">
        <v>16</v>
      </c>
      <c r="C8" s="13"/>
      <c r="D8" s="9">
        <v>2200</v>
      </c>
    </row>
    <row r="9" spans="1:4" x14ac:dyDescent="0.25">
      <c r="B9" s="4" t="s">
        <v>11</v>
      </c>
      <c r="C9" s="13"/>
      <c r="D9" s="21">
        <v>0</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BFF6F-228F-44B7-815A-803273AE716F}">
  <dimension ref="A1:D11"/>
  <sheetViews>
    <sheetView workbookViewId="0">
      <selection sqref="A1:D11"/>
    </sheetView>
  </sheetViews>
  <sheetFormatPr defaultRowHeight="15" x14ac:dyDescent="0.25"/>
  <cols>
    <col min="1" max="1" width="20" bestFit="1" customWidth="1"/>
    <col min="2" max="2" width="38.28515625" bestFit="1" customWidth="1"/>
    <col min="3" max="3" width="12.28515625" bestFit="1" customWidth="1"/>
    <col min="4" max="4" width="33.42578125" customWidth="1"/>
  </cols>
  <sheetData>
    <row r="1" spans="1:4" ht="25.5" x14ac:dyDescent="0.25">
      <c r="A1" s="1" t="s">
        <v>2</v>
      </c>
      <c r="B1" s="1" t="s">
        <v>18</v>
      </c>
      <c r="C1" s="6" t="s">
        <v>4</v>
      </c>
      <c r="D1" s="2" t="s">
        <v>19</v>
      </c>
    </row>
    <row r="2" spans="1:4" x14ac:dyDescent="0.25">
      <c r="A2" s="4" t="s">
        <v>39</v>
      </c>
      <c r="B2" s="4" t="s">
        <v>6</v>
      </c>
      <c r="C2" s="22" t="s">
        <v>40</v>
      </c>
      <c r="D2" s="21">
        <v>13548</v>
      </c>
    </row>
    <row r="3" spans="1:4" x14ac:dyDescent="0.25">
      <c r="B3" s="4" t="s">
        <v>61</v>
      </c>
      <c r="C3" s="13"/>
      <c r="D3" s="21">
        <v>0</v>
      </c>
    </row>
    <row r="4" spans="1:4" x14ac:dyDescent="0.25">
      <c r="B4" s="4" t="s">
        <v>17</v>
      </c>
      <c r="C4" s="13"/>
      <c r="D4" s="21">
        <v>17577.3</v>
      </c>
    </row>
    <row r="5" spans="1:4" x14ac:dyDescent="0.25">
      <c r="B5" s="4" t="s">
        <v>7</v>
      </c>
      <c r="C5" s="13"/>
      <c r="D5" s="21">
        <v>0</v>
      </c>
    </row>
    <row r="6" spans="1:4" x14ac:dyDescent="0.25">
      <c r="B6" s="4" t="s">
        <v>8</v>
      </c>
      <c r="C6" s="13"/>
      <c r="D6" s="21">
        <v>58</v>
      </c>
    </row>
    <row r="7" spans="1:4" x14ac:dyDescent="0.25">
      <c r="B7" s="4" t="s">
        <v>9</v>
      </c>
      <c r="C7" s="13"/>
      <c r="D7" s="21">
        <v>266</v>
      </c>
    </row>
    <row r="8" spans="1:4" x14ac:dyDescent="0.25">
      <c r="B8" s="4" t="s">
        <v>16</v>
      </c>
      <c r="C8" s="13"/>
      <c r="D8" s="9">
        <v>2486</v>
      </c>
    </row>
    <row r="9" spans="1:4" x14ac:dyDescent="0.25">
      <c r="B9" s="4" t="s">
        <v>11</v>
      </c>
      <c r="C9" s="13"/>
      <c r="D9" s="21">
        <v>0</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E6BBA-EA5F-441E-BBB9-03EF76C75945}">
  <dimension ref="A1:D11"/>
  <sheetViews>
    <sheetView workbookViewId="0">
      <selection sqref="A1:D11"/>
    </sheetView>
  </sheetViews>
  <sheetFormatPr defaultRowHeight="15" x14ac:dyDescent="0.25"/>
  <cols>
    <col min="1" max="1" width="20" bestFit="1" customWidth="1"/>
    <col min="2" max="2" width="38.28515625" bestFit="1" customWidth="1"/>
    <col min="3" max="3" width="12.28515625" bestFit="1" customWidth="1"/>
    <col min="4" max="4" width="33.42578125" customWidth="1"/>
  </cols>
  <sheetData>
    <row r="1" spans="1:4" ht="25.5" x14ac:dyDescent="0.25">
      <c r="A1" s="1" t="s">
        <v>2</v>
      </c>
      <c r="B1" s="1" t="s">
        <v>18</v>
      </c>
      <c r="C1" s="6" t="s">
        <v>4</v>
      </c>
      <c r="D1" s="2" t="s">
        <v>19</v>
      </c>
    </row>
    <row r="2" spans="1:4" x14ac:dyDescent="0.25">
      <c r="A2" s="4" t="s">
        <v>37</v>
      </c>
      <c r="B2" s="4" t="s">
        <v>6</v>
      </c>
      <c r="C2" s="22" t="s">
        <v>38</v>
      </c>
      <c r="D2" s="21">
        <v>9783</v>
      </c>
    </row>
    <row r="3" spans="1:4" x14ac:dyDescent="0.25">
      <c r="B3" s="4" t="s">
        <v>61</v>
      </c>
      <c r="C3" s="13"/>
      <c r="D3" s="21">
        <v>1545</v>
      </c>
    </row>
    <row r="4" spans="1:4" x14ac:dyDescent="0.25">
      <c r="B4" s="4" t="s">
        <v>17</v>
      </c>
      <c r="C4" s="13"/>
      <c r="D4" s="21">
        <v>3083.5</v>
      </c>
    </row>
    <row r="5" spans="1:4" x14ac:dyDescent="0.25">
      <c r="B5" s="4" t="s">
        <v>7</v>
      </c>
      <c r="C5" s="13" t="s">
        <v>70</v>
      </c>
      <c r="D5" s="21">
        <v>42000</v>
      </c>
    </row>
    <row r="6" spans="1:4" x14ac:dyDescent="0.25">
      <c r="B6" s="4" t="s">
        <v>8</v>
      </c>
      <c r="C6" s="13"/>
      <c r="D6" s="21">
        <v>0</v>
      </c>
    </row>
    <row r="7" spans="1:4" x14ac:dyDescent="0.25">
      <c r="B7" s="4" t="s">
        <v>9</v>
      </c>
      <c r="C7" s="13"/>
      <c r="D7" s="21">
        <v>489</v>
      </c>
    </row>
    <row r="8" spans="1:4" x14ac:dyDescent="0.25">
      <c r="B8" s="4" t="s">
        <v>16</v>
      </c>
      <c r="C8" s="13"/>
      <c r="D8" s="9">
        <v>2046</v>
      </c>
    </row>
    <row r="9" spans="1:4" x14ac:dyDescent="0.25">
      <c r="B9" s="4" t="s">
        <v>11</v>
      </c>
      <c r="C9" s="13"/>
      <c r="D9" s="21">
        <v>328.55</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EC50F-384B-4E43-9855-AD26DB449805}">
  <dimension ref="A1:D11"/>
  <sheetViews>
    <sheetView workbookViewId="0">
      <selection activeCell="B27" sqref="B27"/>
    </sheetView>
  </sheetViews>
  <sheetFormatPr defaultRowHeight="15" x14ac:dyDescent="0.25"/>
  <cols>
    <col min="1" max="1" width="39.85546875" customWidth="1"/>
    <col min="2" max="2" width="38.28515625" bestFit="1" customWidth="1"/>
    <col min="3" max="3" width="19.140625" bestFit="1" customWidth="1"/>
    <col min="4" max="4" width="33.42578125" customWidth="1"/>
  </cols>
  <sheetData>
    <row r="1" spans="1:4" ht="25.5" x14ac:dyDescent="0.25">
      <c r="A1" s="1" t="s">
        <v>2</v>
      </c>
      <c r="B1" s="1" t="s">
        <v>18</v>
      </c>
      <c r="C1" s="6" t="s">
        <v>4</v>
      </c>
      <c r="D1" s="2" t="s">
        <v>19</v>
      </c>
    </row>
    <row r="2" spans="1:4" x14ac:dyDescent="0.25">
      <c r="A2" s="12" t="s">
        <v>99</v>
      </c>
      <c r="B2" s="4" t="s">
        <v>6</v>
      </c>
      <c r="C2" s="26">
        <v>64721</v>
      </c>
      <c r="D2" s="21">
        <v>3670.5</v>
      </c>
    </row>
    <row r="3" spans="1:4" x14ac:dyDescent="0.25">
      <c r="B3" s="4" t="s">
        <v>98</v>
      </c>
      <c r="C3" s="27"/>
      <c r="D3" s="13">
        <v>0</v>
      </c>
    </row>
    <row r="4" spans="1:4" x14ac:dyDescent="0.25">
      <c r="B4" s="4" t="s">
        <v>17</v>
      </c>
      <c r="C4" s="27"/>
      <c r="D4" s="21">
        <v>957.95</v>
      </c>
    </row>
    <row r="5" spans="1:4" x14ac:dyDescent="0.25">
      <c r="B5" s="4" t="s">
        <v>7</v>
      </c>
      <c r="C5" s="27"/>
      <c r="D5" s="21">
        <v>0</v>
      </c>
    </row>
    <row r="6" spans="1:4" x14ac:dyDescent="0.25">
      <c r="B6" s="4" t="s">
        <v>8</v>
      </c>
      <c r="C6" s="27"/>
      <c r="D6" s="21">
        <v>0</v>
      </c>
    </row>
    <row r="7" spans="1:4" x14ac:dyDescent="0.25">
      <c r="B7" s="4" t="s">
        <v>9</v>
      </c>
      <c r="C7" s="27"/>
      <c r="D7" s="21">
        <v>0</v>
      </c>
    </row>
    <row r="8" spans="1:4" x14ac:dyDescent="0.25">
      <c r="B8" s="4" t="s">
        <v>16</v>
      </c>
      <c r="C8" s="27"/>
      <c r="D8" s="9">
        <v>770</v>
      </c>
    </row>
    <row r="9" spans="1:4" x14ac:dyDescent="0.25">
      <c r="B9" s="4" t="s">
        <v>11</v>
      </c>
      <c r="C9" s="27"/>
      <c r="D9" s="21">
        <v>328.55</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19E03-E083-4AEB-9096-55D76AFFF729}">
  <dimension ref="A1:D11"/>
  <sheetViews>
    <sheetView workbookViewId="0">
      <selection sqref="A1:D11"/>
    </sheetView>
  </sheetViews>
  <sheetFormatPr defaultRowHeight="15" x14ac:dyDescent="0.25"/>
  <cols>
    <col min="1" max="1" width="18.5703125" bestFit="1" customWidth="1"/>
    <col min="2" max="2" width="38.28515625" bestFit="1" customWidth="1"/>
    <col min="3" max="3" width="12.28515625" bestFit="1" customWidth="1"/>
    <col min="4" max="4" width="33.42578125" customWidth="1"/>
  </cols>
  <sheetData>
    <row r="1" spans="1:4" ht="25.5" x14ac:dyDescent="0.25">
      <c r="A1" s="1" t="s">
        <v>2</v>
      </c>
      <c r="B1" s="1" t="s">
        <v>18</v>
      </c>
      <c r="C1" s="6" t="s">
        <v>4</v>
      </c>
      <c r="D1" s="2" t="s">
        <v>19</v>
      </c>
    </row>
    <row r="2" spans="1:4" x14ac:dyDescent="0.25">
      <c r="A2" s="4" t="s">
        <v>36</v>
      </c>
      <c r="B2" s="4" t="s">
        <v>6</v>
      </c>
      <c r="C2" s="22">
        <v>27080</v>
      </c>
      <c r="D2" s="21">
        <v>7577.5</v>
      </c>
    </row>
    <row r="3" spans="1:4" x14ac:dyDescent="0.25">
      <c r="B3" s="4" t="s">
        <v>61</v>
      </c>
      <c r="C3" s="13"/>
      <c r="D3" s="21">
        <v>0</v>
      </c>
    </row>
    <row r="4" spans="1:4" x14ac:dyDescent="0.25">
      <c r="B4" s="4" t="s">
        <v>17</v>
      </c>
      <c r="C4" s="13"/>
      <c r="D4" s="21">
        <v>4377.1000000000004</v>
      </c>
    </row>
    <row r="5" spans="1:4" x14ac:dyDescent="0.25">
      <c r="B5" s="4" t="s">
        <v>7</v>
      </c>
      <c r="C5" s="13"/>
      <c r="D5" s="21">
        <v>0</v>
      </c>
    </row>
    <row r="6" spans="1:4" x14ac:dyDescent="0.25">
      <c r="B6" s="4" t="s">
        <v>8</v>
      </c>
      <c r="C6" s="13"/>
      <c r="D6" s="21">
        <v>111</v>
      </c>
    </row>
    <row r="7" spans="1:4" x14ac:dyDescent="0.25">
      <c r="B7" s="4" t="s">
        <v>9</v>
      </c>
      <c r="C7" s="13"/>
      <c r="D7" s="21">
        <v>0</v>
      </c>
    </row>
    <row r="8" spans="1:4" x14ac:dyDescent="0.25">
      <c r="B8" s="4" t="s">
        <v>16</v>
      </c>
      <c r="C8" s="13"/>
      <c r="D8" s="9">
        <v>1364</v>
      </c>
    </row>
    <row r="9" spans="1:4" x14ac:dyDescent="0.25">
      <c r="B9" s="4" t="s">
        <v>11</v>
      </c>
      <c r="C9" s="13"/>
      <c r="D9" s="21">
        <v>0</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F8489-0F4D-4C29-8936-62310C7B8255}">
  <dimension ref="A1:D11"/>
  <sheetViews>
    <sheetView workbookViewId="0">
      <selection sqref="A1:D11"/>
    </sheetView>
  </sheetViews>
  <sheetFormatPr defaultRowHeight="15" x14ac:dyDescent="0.25"/>
  <cols>
    <col min="1" max="1" width="80.140625" bestFit="1" customWidth="1"/>
    <col min="2" max="2" width="38.28515625" bestFit="1" customWidth="1"/>
    <col min="3" max="3" width="12.28515625" bestFit="1" customWidth="1"/>
    <col min="4" max="4" width="33.42578125" customWidth="1"/>
  </cols>
  <sheetData>
    <row r="1" spans="1:4" ht="25.5" x14ac:dyDescent="0.25">
      <c r="A1" s="1" t="s">
        <v>2</v>
      </c>
      <c r="B1" s="1" t="s">
        <v>18</v>
      </c>
      <c r="C1" s="6" t="s">
        <v>4</v>
      </c>
      <c r="D1" s="2" t="s">
        <v>19</v>
      </c>
    </row>
    <row r="2" spans="1:4" x14ac:dyDescent="0.25">
      <c r="A2" s="4" t="s">
        <v>35</v>
      </c>
      <c r="B2" s="4" t="s">
        <v>6</v>
      </c>
      <c r="C2" s="22">
        <v>22867</v>
      </c>
      <c r="D2" s="21">
        <v>12229</v>
      </c>
    </row>
    <row r="3" spans="1:4" x14ac:dyDescent="0.25">
      <c r="B3" s="4" t="s">
        <v>61</v>
      </c>
      <c r="C3" s="13"/>
      <c r="D3" s="21">
        <v>0</v>
      </c>
    </row>
    <row r="4" spans="1:4" x14ac:dyDescent="0.25">
      <c r="B4" s="4" t="s">
        <v>17</v>
      </c>
      <c r="C4" s="13"/>
      <c r="D4" s="21">
        <v>1316.14</v>
      </c>
    </row>
    <row r="5" spans="1:4" x14ac:dyDescent="0.25">
      <c r="B5" s="4" t="s">
        <v>7</v>
      </c>
      <c r="C5" s="13" t="s">
        <v>85</v>
      </c>
      <c r="D5" s="21">
        <v>27800</v>
      </c>
    </row>
    <row r="6" spans="1:4" x14ac:dyDescent="0.25">
      <c r="B6" s="4" t="s">
        <v>8</v>
      </c>
      <c r="C6" s="13"/>
      <c r="D6" s="21">
        <v>0</v>
      </c>
    </row>
    <row r="7" spans="1:4" x14ac:dyDescent="0.25">
      <c r="B7" s="4" t="s">
        <v>9</v>
      </c>
      <c r="C7" s="13"/>
      <c r="D7" s="21">
        <v>266</v>
      </c>
    </row>
    <row r="8" spans="1:4" x14ac:dyDescent="0.25">
      <c r="B8" s="4" t="s">
        <v>16</v>
      </c>
      <c r="C8" s="13"/>
      <c r="D8" s="9">
        <v>2024</v>
      </c>
    </row>
    <row r="9" spans="1:4" x14ac:dyDescent="0.25">
      <c r="B9" s="4" t="s">
        <v>11</v>
      </c>
      <c r="C9" s="13"/>
      <c r="D9" s="21">
        <v>0</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918DA-4E01-42F5-BB38-948EFF02E091}">
  <dimension ref="A1:D11"/>
  <sheetViews>
    <sheetView workbookViewId="0">
      <selection activeCell="A11" sqref="A1:D11"/>
    </sheetView>
  </sheetViews>
  <sheetFormatPr defaultRowHeight="15" x14ac:dyDescent="0.25"/>
  <cols>
    <col min="1" max="1" width="30.28515625" bestFit="1" customWidth="1"/>
    <col min="2" max="2" width="38.28515625" bestFit="1" customWidth="1"/>
    <col min="3" max="3" width="13.85546875" bestFit="1" customWidth="1"/>
    <col min="4" max="4" width="35.5703125" customWidth="1"/>
  </cols>
  <sheetData>
    <row r="1" spans="1:4" ht="25.5" x14ac:dyDescent="0.25">
      <c r="A1" s="1" t="s">
        <v>2</v>
      </c>
      <c r="B1" s="1" t="s">
        <v>18</v>
      </c>
      <c r="C1" s="6" t="s">
        <v>4</v>
      </c>
      <c r="D1" s="2" t="s">
        <v>19</v>
      </c>
    </row>
    <row r="2" spans="1:4" x14ac:dyDescent="0.25">
      <c r="A2" t="s">
        <v>83</v>
      </c>
      <c r="B2" s="4" t="s">
        <v>6</v>
      </c>
      <c r="C2" s="22">
        <v>22857</v>
      </c>
      <c r="D2" s="21">
        <v>9904.5</v>
      </c>
    </row>
    <row r="3" spans="1:4" x14ac:dyDescent="0.25">
      <c r="B3" s="4" t="s">
        <v>61</v>
      </c>
      <c r="C3" s="13"/>
      <c r="D3" s="21">
        <v>1545</v>
      </c>
    </row>
    <row r="4" spans="1:4" x14ac:dyDescent="0.25">
      <c r="B4" s="4" t="s">
        <v>17</v>
      </c>
      <c r="C4" s="13"/>
      <c r="D4" s="21">
        <v>5568.4</v>
      </c>
    </row>
    <row r="5" spans="1:4" x14ac:dyDescent="0.25">
      <c r="B5" s="4" t="s">
        <v>7</v>
      </c>
      <c r="C5" s="13" t="s">
        <v>84</v>
      </c>
      <c r="D5" s="21">
        <v>50360</v>
      </c>
    </row>
    <row r="6" spans="1:4" x14ac:dyDescent="0.25">
      <c r="B6" s="4" t="s">
        <v>8</v>
      </c>
      <c r="C6" s="13"/>
      <c r="D6" s="21">
        <v>473</v>
      </c>
    </row>
    <row r="7" spans="1:4" x14ac:dyDescent="0.25">
      <c r="B7" s="4" t="s">
        <v>9</v>
      </c>
      <c r="C7" s="13"/>
      <c r="D7" s="21">
        <v>489</v>
      </c>
    </row>
    <row r="8" spans="1:4" x14ac:dyDescent="0.25">
      <c r="B8" s="4" t="s">
        <v>16</v>
      </c>
      <c r="C8" s="13"/>
      <c r="D8" s="9">
        <v>2134</v>
      </c>
    </row>
    <row r="9" spans="1:4" x14ac:dyDescent="0.25">
      <c r="B9" s="4" t="s">
        <v>11</v>
      </c>
      <c r="C9" s="13"/>
      <c r="D9" s="21">
        <v>837.55</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7F2FA-DB2D-479F-AF2A-454168FBCC91}">
  <dimension ref="A1:D11"/>
  <sheetViews>
    <sheetView workbookViewId="0">
      <selection sqref="A1:D11"/>
    </sheetView>
  </sheetViews>
  <sheetFormatPr defaultRowHeight="15" x14ac:dyDescent="0.25"/>
  <cols>
    <col min="1" max="1" width="30.28515625" bestFit="1" customWidth="1"/>
    <col min="2" max="2" width="38.28515625" bestFit="1" customWidth="1"/>
    <col min="3" max="3" width="13.85546875" bestFit="1" customWidth="1"/>
    <col min="4" max="4" width="33" customWidth="1"/>
  </cols>
  <sheetData>
    <row r="1" spans="1:4" ht="25.5" x14ac:dyDescent="0.25">
      <c r="A1" s="1" t="s">
        <v>2</v>
      </c>
      <c r="B1" s="1" t="s">
        <v>18</v>
      </c>
      <c r="C1" s="6" t="s">
        <v>4</v>
      </c>
      <c r="D1" s="2" t="s">
        <v>19</v>
      </c>
    </row>
    <row r="2" spans="1:4" x14ac:dyDescent="0.25">
      <c r="A2" t="s">
        <v>80</v>
      </c>
      <c r="B2" s="4" t="s">
        <v>6</v>
      </c>
      <c r="C2" s="22" t="s">
        <v>81</v>
      </c>
      <c r="D2" s="21">
        <v>15353.5</v>
      </c>
    </row>
    <row r="3" spans="1:4" x14ac:dyDescent="0.25">
      <c r="B3" s="4" t="s">
        <v>78</v>
      </c>
      <c r="C3" s="13"/>
      <c r="D3" s="21">
        <v>0</v>
      </c>
    </row>
    <row r="4" spans="1:4" x14ac:dyDescent="0.25">
      <c r="B4" s="4" t="s">
        <v>17</v>
      </c>
      <c r="C4" s="13"/>
      <c r="D4" s="21">
        <v>3556.1</v>
      </c>
    </row>
    <row r="5" spans="1:4" x14ac:dyDescent="0.25">
      <c r="B5" s="4" t="s">
        <v>7</v>
      </c>
      <c r="C5" s="13" t="s">
        <v>82</v>
      </c>
      <c r="D5" s="21">
        <v>20000</v>
      </c>
    </row>
    <row r="6" spans="1:4" x14ac:dyDescent="0.25">
      <c r="B6" s="4" t="s">
        <v>8</v>
      </c>
      <c r="C6" s="13"/>
      <c r="D6" s="21">
        <v>0</v>
      </c>
    </row>
    <row r="7" spans="1:4" x14ac:dyDescent="0.25">
      <c r="B7" s="4" t="s">
        <v>9</v>
      </c>
      <c r="C7" s="13"/>
      <c r="D7" s="21">
        <v>345</v>
      </c>
    </row>
    <row r="8" spans="1:4" x14ac:dyDescent="0.25">
      <c r="B8" s="4" t="s">
        <v>16</v>
      </c>
      <c r="C8" s="13"/>
      <c r="D8" s="9">
        <v>3124</v>
      </c>
    </row>
    <row r="9" spans="1:4" x14ac:dyDescent="0.25">
      <c r="B9" s="4" t="s">
        <v>11</v>
      </c>
      <c r="C9" s="13"/>
      <c r="D9" s="21">
        <v>0</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77D4F-28F9-4E69-90D8-96D67FC9508B}">
  <dimension ref="A1:D11"/>
  <sheetViews>
    <sheetView workbookViewId="0">
      <selection sqref="A1:D11"/>
    </sheetView>
  </sheetViews>
  <sheetFormatPr defaultRowHeight="15" x14ac:dyDescent="0.25"/>
  <cols>
    <col min="1" max="1" width="25.28515625" bestFit="1" customWidth="1"/>
    <col min="2" max="2" width="38.28515625" bestFit="1" customWidth="1"/>
    <col min="4" max="4" width="58.5703125" customWidth="1"/>
  </cols>
  <sheetData>
    <row r="1" spans="1:4" ht="25.5" x14ac:dyDescent="0.25">
      <c r="A1" s="1" t="s">
        <v>2</v>
      </c>
      <c r="B1" s="1" t="s">
        <v>18</v>
      </c>
      <c r="C1" s="6" t="s">
        <v>4</v>
      </c>
      <c r="D1" s="2" t="s">
        <v>19</v>
      </c>
    </row>
    <row r="2" spans="1:4" x14ac:dyDescent="0.25">
      <c r="A2" t="s">
        <v>60</v>
      </c>
      <c r="B2" s="4" t="s">
        <v>6</v>
      </c>
      <c r="C2" s="22">
        <v>22855</v>
      </c>
      <c r="D2" s="20">
        <v>12740.5</v>
      </c>
    </row>
    <row r="3" spans="1:4" x14ac:dyDescent="0.25">
      <c r="B3" s="4" t="s">
        <v>64</v>
      </c>
      <c r="C3" s="13"/>
      <c r="D3" s="21">
        <v>1545</v>
      </c>
    </row>
    <row r="4" spans="1:4" x14ac:dyDescent="0.25">
      <c r="B4" s="4" t="s">
        <v>17</v>
      </c>
      <c r="C4" s="13"/>
      <c r="D4" s="21">
        <v>3009.05</v>
      </c>
    </row>
    <row r="5" spans="1:4" x14ac:dyDescent="0.25">
      <c r="B5" s="4" t="s">
        <v>7</v>
      </c>
      <c r="C5" s="13"/>
      <c r="D5" s="21">
        <v>0</v>
      </c>
    </row>
    <row r="6" spans="1:4" x14ac:dyDescent="0.25">
      <c r="B6" s="4" t="s">
        <v>8</v>
      </c>
      <c r="C6" s="13"/>
      <c r="D6" s="21">
        <v>0</v>
      </c>
    </row>
    <row r="7" spans="1:4" x14ac:dyDescent="0.25">
      <c r="B7" s="4" t="s">
        <v>9</v>
      </c>
      <c r="C7" s="13"/>
      <c r="D7" s="21">
        <v>266</v>
      </c>
    </row>
    <row r="8" spans="1:4" x14ac:dyDescent="0.25">
      <c r="B8" s="4" t="s">
        <v>16</v>
      </c>
      <c r="C8" s="13"/>
      <c r="D8" s="21">
        <v>2222</v>
      </c>
    </row>
    <row r="9" spans="1:4" x14ac:dyDescent="0.25">
      <c r="B9" s="4" t="s">
        <v>11</v>
      </c>
      <c r="C9" s="13"/>
      <c r="D9" s="21">
        <v>0</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597BA-88CC-43D3-A482-2C2B4074EF9F}">
  <dimension ref="A1:D11"/>
  <sheetViews>
    <sheetView workbookViewId="0">
      <selection sqref="A1:D11"/>
    </sheetView>
  </sheetViews>
  <sheetFormatPr defaultRowHeight="15" x14ac:dyDescent="0.25"/>
  <cols>
    <col min="1" max="1" width="25.28515625" bestFit="1" customWidth="1"/>
    <col min="2" max="2" width="38.28515625" bestFit="1" customWidth="1"/>
    <col min="4" max="4" width="33.5703125" customWidth="1"/>
  </cols>
  <sheetData>
    <row r="1" spans="1:4" ht="25.5" x14ac:dyDescent="0.25">
      <c r="A1" s="1" t="s">
        <v>2</v>
      </c>
      <c r="B1" s="1" t="s">
        <v>18</v>
      </c>
      <c r="C1" s="6" t="s">
        <v>4</v>
      </c>
      <c r="D1" s="2" t="s">
        <v>19</v>
      </c>
    </row>
    <row r="2" spans="1:4" x14ac:dyDescent="0.25">
      <c r="A2" t="s">
        <v>59</v>
      </c>
      <c r="B2" s="4" t="s">
        <v>6</v>
      </c>
      <c r="C2" s="22">
        <v>22850</v>
      </c>
      <c r="D2" s="20">
        <v>9387</v>
      </c>
    </row>
    <row r="3" spans="1:4" x14ac:dyDescent="0.25">
      <c r="B3" s="4" t="s">
        <v>78</v>
      </c>
      <c r="C3" s="13"/>
      <c r="D3" s="21">
        <v>0</v>
      </c>
    </row>
    <row r="4" spans="1:4" x14ac:dyDescent="0.25">
      <c r="B4" s="4" t="s">
        <v>17</v>
      </c>
      <c r="C4" s="13"/>
      <c r="D4" s="21">
        <v>2726.35</v>
      </c>
    </row>
    <row r="5" spans="1:4" x14ac:dyDescent="0.25">
      <c r="B5" s="4" t="s">
        <v>7</v>
      </c>
      <c r="C5" s="13"/>
      <c r="D5" s="21">
        <v>0</v>
      </c>
    </row>
    <row r="6" spans="1:4" x14ac:dyDescent="0.25">
      <c r="B6" s="4" t="s">
        <v>8</v>
      </c>
      <c r="C6" s="13"/>
      <c r="D6" s="21">
        <v>116</v>
      </c>
    </row>
    <row r="7" spans="1:4" x14ac:dyDescent="0.25">
      <c r="B7" s="4" t="s">
        <v>9</v>
      </c>
      <c r="C7" s="13"/>
      <c r="D7" s="21">
        <v>0</v>
      </c>
    </row>
    <row r="8" spans="1:4" x14ac:dyDescent="0.25">
      <c r="B8" s="4" t="s">
        <v>16</v>
      </c>
      <c r="C8" s="13"/>
      <c r="D8" s="21">
        <v>1694</v>
      </c>
    </row>
    <row r="9" spans="1:4" x14ac:dyDescent="0.25">
      <c r="B9" s="4" t="s">
        <v>11</v>
      </c>
      <c r="C9" s="13"/>
      <c r="D9" s="21">
        <v>0</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AAC19-5816-4326-A84D-C406F74FF365}">
  <dimension ref="A1:D11"/>
  <sheetViews>
    <sheetView workbookViewId="0">
      <selection activeCell="F10" sqref="F10"/>
    </sheetView>
  </sheetViews>
  <sheetFormatPr defaultRowHeight="15" x14ac:dyDescent="0.25"/>
  <cols>
    <col min="1" max="1" width="24.140625" bestFit="1" customWidth="1"/>
    <col min="2" max="2" width="38.28515625" bestFit="1" customWidth="1"/>
    <col min="4" max="4" width="49.85546875" customWidth="1"/>
  </cols>
  <sheetData>
    <row r="1" spans="1:4" ht="25.5" x14ac:dyDescent="0.25">
      <c r="A1" s="1" t="s">
        <v>2</v>
      </c>
      <c r="B1" s="1" t="s">
        <v>18</v>
      </c>
      <c r="C1" s="6" t="s">
        <v>4</v>
      </c>
      <c r="D1" s="2" t="s">
        <v>19</v>
      </c>
    </row>
    <row r="2" spans="1:4" x14ac:dyDescent="0.25">
      <c r="A2" t="s">
        <v>31</v>
      </c>
      <c r="B2" s="4" t="s">
        <v>6</v>
      </c>
      <c r="C2" s="22">
        <v>22849</v>
      </c>
      <c r="D2" s="20">
        <v>17016.25</v>
      </c>
    </row>
    <row r="3" spans="1:4" x14ac:dyDescent="0.25">
      <c r="B3" s="4" t="s">
        <v>79</v>
      </c>
      <c r="C3" s="13"/>
      <c r="D3" s="21">
        <v>385.16</v>
      </c>
    </row>
    <row r="4" spans="1:4" x14ac:dyDescent="0.25">
      <c r="B4" s="4" t="s">
        <v>17</v>
      </c>
      <c r="C4" s="13"/>
      <c r="D4" s="21">
        <v>3382.8</v>
      </c>
    </row>
    <row r="5" spans="1:4" x14ac:dyDescent="0.25">
      <c r="B5" s="4" t="s">
        <v>7</v>
      </c>
      <c r="C5" s="13"/>
      <c r="D5" s="21">
        <v>0</v>
      </c>
    </row>
    <row r="6" spans="1:4" x14ac:dyDescent="0.25">
      <c r="B6" s="4" t="s">
        <v>8</v>
      </c>
      <c r="C6" s="13"/>
      <c r="D6" s="21">
        <v>135</v>
      </c>
    </row>
    <row r="7" spans="1:4" x14ac:dyDescent="0.25">
      <c r="B7" s="4" t="s">
        <v>9</v>
      </c>
      <c r="C7" s="13"/>
      <c r="D7" s="21">
        <v>1814</v>
      </c>
    </row>
    <row r="8" spans="1:4" x14ac:dyDescent="0.25">
      <c r="B8" s="4" t="s">
        <v>16</v>
      </c>
      <c r="C8" s="13"/>
      <c r="D8" s="21">
        <v>3366</v>
      </c>
    </row>
    <row r="9" spans="1:4" x14ac:dyDescent="0.25">
      <c r="B9" s="4" t="s">
        <v>11</v>
      </c>
      <c r="C9" s="13"/>
      <c r="D9" s="21">
        <v>1191</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4153C-296B-45FC-80FC-E1CB0984AB98}">
  <dimension ref="A1:D11"/>
  <sheetViews>
    <sheetView workbookViewId="0">
      <selection activeCell="D23" sqref="D23"/>
    </sheetView>
  </sheetViews>
  <sheetFormatPr defaultRowHeight="15" x14ac:dyDescent="0.25"/>
  <cols>
    <col min="1" max="1" width="24.140625" bestFit="1" customWidth="1"/>
    <col min="2" max="2" width="38.28515625" bestFit="1" customWidth="1"/>
    <col min="4" max="4" width="52.140625" customWidth="1"/>
  </cols>
  <sheetData>
    <row r="1" spans="1:4" ht="25.5" x14ac:dyDescent="0.25">
      <c r="A1" s="1" t="s">
        <v>2</v>
      </c>
      <c r="B1" s="1" t="s">
        <v>18</v>
      </c>
      <c r="C1" s="6" t="s">
        <v>4</v>
      </c>
      <c r="D1" s="2" t="s">
        <v>19</v>
      </c>
    </row>
    <row r="2" spans="1:4" x14ac:dyDescent="0.25">
      <c r="A2" t="s">
        <v>30</v>
      </c>
      <c r="B2" s="4" t="s">
        <v>6</v>
      </c>
      <c r="C2" s="22">
        <v>22830</v>
      </c>
      <c r="D2" s="20">
        <v>14125.5</v>
      </c>
    </row>
    <row r="3" spans="1:4" x14ac:dyDescent="0.25">
      <c r="B3" s="4" t="s">
        <v>78</v>
      </c>
      <c r="C3" s="13"/>
      <c r="D3" s="21">
        <v>0</v>
      </c>
    </row>
    <row r="4" spans="1:4" x14ac:dyDescent="0.25">
      <c r="B4" s="4" t="s">
        <v>17</v>
      </c>
      <c r="C4" s="13"/>
      <c r="D4" s="21">
        <v>3480</v>
      </c>
    </row>
    <row r="5" spans="1:4" x14ac:dyDescent="0.25">
      <c r="B5" s="4" t="s">
        <v>7</v>
      </c>
      <c r="C5" s="13"/>
      <c r="D5" s="21">
        <v>0</v>
      </c>
    </row>
    <row r="6" spans="1:4" x14ac:dyDescent="0.25">
      <c r="B6" s="4" t="s">
        <v>8</v>
      </c>
      <c r="C6" s="13"/>
      <c r="D6" s="21">
        <v>0</v>
      </c>
    </row>
    <row r="7" spans="1:4" x14ac:dyDescent="0.25">
      <c r="B7" s="4" t="s">
        <v>9</v>
      </c>
      <c r="C7" s="13"/>
      <c r="D7" s="21">
        <v>489</v>
      </c>
    </row>
    <row r="8" spans="1:4" x14ac:dyDescent="0.25">
      <c r="B8" s="4" t="s">
        <v>16</v>
      </c>
      <c r="C8" s="13"/>
      <c r="D8" s="21">
        <v>2882</v>
      </c>
    </row>
    <row r="9" spans="1:4" x14ac:dyDescent="0.25">
      <c r="B9" s="4" t="s">
        <v>11</v>
      </c>
      <c r="C9" s="13"/>
      <c r="D9" s="21">
        <v>0</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4810F-14F2-4D1A-9BC6-72C980E11240}">
  <dimension ref="A1:D11"/>
  <sheetViews>
    <sheetView workbookViewId="0">
      <selection activeCell="D2" sqref="D2:D9"/>
    </sheetView>
  </sheetViews>
  <sheetFormatPr defaultRowHeight="15" x14ac:dyDescent="0.25"/>
  <cols>
    <col min="1" max="1" width="61.42578125" customWidth="1"/>
    <col min="2" max="2" width="38.28515625" bestFit="1" customWidth="1"/>
    <col min="3" max="3" width="19.140625" bestFit="1" customWidth="1"/>
    <col min="4" max="4" width="40.7109375" customWidth="1"/>
  </cols>
  <sheetData>
    <row r="1" spans="1:4" x14ac:dyDescent="0.25">
      <c r="A1" s="1" t="s">
        <v>2</v>
      </c>
      <c r="B1" s="1" t="s">
        <v>18</v>
      </c>
      <c r="C1" s="6" t="s">
        <v>4</v>
      </c>
      <c r="D1" s="2" t="s">
        <v>19</v>
      </c>
    </row>
    <row r="2" spans="1:4" x14ac:dyDescent="0.25">
      <c r="A2" t="s">
        <v>29</v>
      </c>
      <c r="B2" s="4" t="s">
        <v>6</v>
      </c>
      <c r="C2" s="22" t="s">
        <v>76</v>
      </c>
      <c r="D2" s="20">
        <v>73856.22</v>
      </c>
    </row>
    <row r="3" spans="1:4" x14ac:dyDescent="0.25">
      <c r="B3" s="4" t="s">
        <v>77</v>
      </c>
      <c r="C3" s="13"/>
      <c r="D3" s="21">
        <v>6180</v>
      </c>
    </row>
    <row r="4" spans="1:4" x14ac:dyDescent="0.25">
      <c r="B4" s="4" t="s">
        <v>17</v>
      </c>
      <c r="C4" s="13"/>
      <c r="D4" s="21">
        <v>11084.75</v>
      </c>
    </row>
    <row r="5" spans="1:4" x14ac:dyDescent="0.25">
      <c r="B5" s="4" t="s">
        <v>7</v>
      </c>
      <c r="C5" s="13"/>
      <c r="D5" s="21">
        <v>523820</v>
      </c>
    </row>
    <row r="6" spans="1:4" x14ac:dyDescent="0.25">
      <c r="B6" s="4" t="s">
        <v>8</v>
      </c>
      <c r="C6" s="13"/>
      <c r="D6" s="21">
        <v>2801</v>
      </c>
    </row>
    <row r="7" spans="1:4" x14ac:dyDescent="0.25">
      <c r="B7" s="4" t="s">
        <v>9</v>
      </c>
      <c r="C7" s="13"/>
      <c r="D7" s="21">
        <v>1814</v>
      </c>
    </row>
    <row r="8" spans="1:4" x14ac:dyDescent="0.25">
      <c r="B8" s="4" t="s">
        <v>16</v>
      </c>
      <c r="C8" s="13"/>
      <c r="D8" s="21">
        <v>12628</v>
      </c>
    </row>
    <row r="9" spans="1:4" x14ac:dyDescent="0.25">
      <c r="B9" s="4" t="s">
        <v>11</v>
      </c>
      <c r="C9" s="13"/>
      <c r="D9" s="21">
        <v>3741.55</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EFA83-030E-4D2F-876F-C67A2256C623}">
  <dimension ref="A1:D11"/>
  <sheetViews>
    <sheetView workbookViewId="0">
      <selection activeCell="D20" sqref="D20"/>
    </sheetView>
  </sheetViews>
  <sheetFormatPr defaultRowHeight="15" x14ac:dyDescent="0.25"/>
  <cols>
    <col min="1" max="1" width="55.28515625" bestFit="1" customWidth="1"/>
    <col min="2" max="2" width="38.28515625" bestFit="1" customWidth="1"/>
    <col min="3" max="3" width="19.85546875" customWidth="1"/>
    <col min="4" max="4" width="39.42578125" customWidth="1"/>
  </cols>
  <sheetData>
    <row r="1" spans="1:4" x14ac:dyDescent="0.25">
      <c r="A1" s="1" t="s">
        <v>2</v>
      </c>
      <c r="B1" s="1" t="s">
        <v>18</v>
      </c>
      <c r="C1" s="6" t="s">
        <v>4</v>
      </c>
      <c r="D1" s="2" t="s">
        <v>19</v>
      </c>
    </row>
    <row r="2" spans="1:4" x14ac:dyDescent="0.25">
      <c r="A2" t="s">
        <v>28</v>
      </c>
      <c r="B2" s="4" t="s">
        <v>6</v>
      </c>
      <c r="C2" s="22" t="s">
        <v>74</v>
      </c>
      <c r="D2" s="20">
        <v>53961</v>
      </c>
    </row>
    <row r="3" spans="1:4" x14ac:dyDescent="0.25">
      <c r="B3" s="4" t="s">
        <v>75</v>
      </c>
      <c r="C3" s="13"/>
      <c r="D3" s="21">
        <v>6180</v>
      </c>
    </row>
    <row r="4" spans="1:4" x14ac:dyDescent="0.25">
      <c r="B4" s="4" t="s">
        <v>17</v>
      </c>
      <c r="C4" s="13"/>
      <c r="D4" s="21">
        <v>10198.61</v>
      </c>
    </row>
    <row r="5" spans="1:4" x14ac:dyDescent="0.25">
      <c r="B5" s="4" t="s">
        <v>7</v>
      </c>
      <c r="C5" s="13" t="s">
        <v>73</v>
      </c>
      <c r="D5" s="21">
        <v>392856</v>
      </c>
    </row>
    <row r="6" spans="1:4" x14ac:dyDescent="0.25">
      <c r="B6" s="4" t="s">
        <v>8</v>
      </c>
      <c r="C6" s="13"/>
      <c r="D6" s="21">
        <v>3761</v>
      </c>
    </row>
    <row r="7" spans="1:4" x14ac:dyDescent="0.25">
      <c r="B7" s="4" t="s">
        <v>9</v>
      </c>
      <c r="C7" s="13"/>
      <c r="D7" s="21">
        <v>489</v>
      </c>
    </row>
    <row r="8" spans="1:4" x14ac:dyDescent="0.25">
      <c r="B8" s="4" t="s">
        <v>16</v>
      </c>
      <c r="C8" s="13"/>
      <c r="D8" s="21">
        <v>10714</v>
      </c>
    </row>
    <row r="9" spans="1:4" x14ac:dyDescent="0.25">
      <c r="B9" s="4" t="s">
        <v>11</v>
      </c>
      <c r="C9" s="13"/>
      <c r="D9" s="21">
        <v>3310.55</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B8A3A-272B-4758-9B55-9E7B2E9C509C}">
  <dimension ref="A1:D11"/>
  <sheetViews>
    <sheetView workbookViewId="0">
      <selection sqref="A1:D11"/>
    </sheetView>
  </sheetViews>
  <sheetFormatPr defaultRowHeight="15" x14ac:dyDescent="0.25"/>
  <cols>
    <col min="1" max="1" width="39.85546875" customWidth="1"/>
    <col min="2" max="2" width="38.28515625" bestFit="1" customWidth="1"/>
    <col min="3" max="3" width="19.140625" bestFit="1" customWidth="1"/>
    <col min="4" max="4" width="33.42578125" customWidth="1"/>
  </cols>
  <sheetData>
    <row r="1" spans="1:4" ht="25.5" x14ac:dyDescent="0.25">
      <c r="A1" s="1" t="s">
        <v>2</v>
      </c>
      <c r="B1" s="1" t="s">
        <v>18</v>
      </c>
      <c r="C1" s="6" t="s">
        <v>4</v>
      </c>
      <c r="D1" s="2" t="s">
        <v>19</v>
      </c>
    </row>
    <row r="2" spans="1:4" x14ac:dyDescent="0.25">
      <c r="A2" s="12" t="s">
        <v>54</v>
      </c>
      <c r="B2" s="4" t="s">
        <v>6</v>
      </c>
      <c r="C2" s="26">
        <v>63707</v>
      </c>
      <c r="D2" s="21">
        <v>8039.5</v>
      </c>
    </row>
    <row r="3" spans="1:4" x14ac:dyDescent="0.25">
      <c r="B3" s="4" t="s">
        <v>98</v>
      </c>
      <c r="C3" s="27"/>
      <c r="D3" s="13">
        <v>4621.92</v>
      </c>
    </row>
    <row r="4" spans="1:4" x14ac:dyDescent="0.25">
      <c r="B4" s="4" t="s">
        <v>17</v>
      </c>
      <c r="C4" s="27"/>
      <c r="D4" s="21">
        <v>4369.3</v>
      </c>
    </row>
    <row r="5" spans="1:4" x14ac:dyDescent="0.25">
      <c r="B5" s="4" t="s">
        <v>7</v>
      </c>
      <c r="C5" s="27"/>
      <c r="D5" s="21">
        <v>0</v>
      </c>
    </row>
    <row r="6" spans="1:4" x14ac:dyDescent="0.25">
      <c r="B6" s="4" t="s">
        <v>8</v>
      </c>
      <c r="C6" s="27"/>
      <c r="D6" s="21">
        <v>1168</v>
      </c>
    </row>
    <row r="7" spans="1:4" x14ac:dyDescent="0.25">
      <c r="B7" s="4" t="s">
        <v>9</v>
      </c>
      <c r="C7" s="27"/>
      <c r="D7" s="21">
        <v>489</v>
      </c>
    </row>
    <row r="8" spans="1:4" x14ac:dyDescent="0.25">
      <c r="B8" s="4" t="s">
        <v>16</v>
      </c>
      <c r="C8" s="27"/>
      <c r="D8" s="9">
        <v>1782</v>
      </c>
    </row>
    <row r="9" spans="1:4" x14ac:dyDescent="0.25">
      <c r="B9" s="4" t="s">
        <v>11</v>
      </c>
      <c r="C9" s="27"/>
      <c r="D9" s="21">
        <v>328.55</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6335E-C3DE-48C6-ABF6-6E759E402B0A}">
  <dimension ref="A1:D11"/>
  <sheetViews>
    <sheetView workbookViewId="0">
      <selection activeCell="D18" sqref="D18"/>
    </sheetView>
  </sheetViews>
  <sheetFormatPr defaultRowHeight="15" x14ac:dyDescent="0.25"/>
  <cols>
    <col min="1" max="1" width="59.5703125" customWidth="1"/>
    <col min="2" max="2" width="38.28515625" bestFit="1" customWidth="1"/>
    <col min="3" max="3" width="18.42578125" customWidth="1"/>
    <col min="4" max="4" width="46.28515625" customWidth="1"/>
  </cols>
  <sheetData>
    <row r="1" spans="1:4" x14ac:dyDescent="0.25">
      <c r="A1" s="1" t="s">
        <v>2</v>
      </c>
      <c r="B1" s="1" t="s">
        <v>18</v>
      </c>
      <c r="C1" s="6" t="s">
        <v>4</v>
      </c>
      <c r="D1" s="2" t="s">
        <v>19</v>
      </c>
    </row>
    <row r="2" spans="1:4" x14ac:dyDescent="0.25">
      <c r="A2" t="s">
        <v>27</v>
      </c>
      <c r="B2" s="4" t="s">
        <v>6</v>
      </c>
      <c r="C2" s="22" t="s">
        <v>72</v>
      </c>
      <c r="D2" s="20">
        <v>22714.5</v>
      </c>
    </row>
    <row r="3" spans="1:4" x14ac:dyDescent="0.25">
      <c r="B3" s="4" t="s">
        <v>67</v>
      </c>
      <c r="C3" s="13"/>
      <c r="D3" s="21">
        <v>3090</v>
      </c>
    </row>
    <row r="4" spans="1:4" x14ac:dyDescent="0.25">
      <c r="B4" s="4" t="s">
        <v>17</v>
      </c>
      <c r="C4" s="13"/>
      <c r="D4" s="21">
        <v>3763.8</v>
      </c>
    </row>
    <row r="5" spans="1:4" x14ac:dyDescent="0.25">
      <c r="B5" s="4" t="s">
        <v>7</v>
      </c>
      <c r="C5" s="13" t="s">
        <v>65</v>
      </c>
      <c r="D5" s="21">
        <v>203972</v>
      </c>
    </row>
    <row r="6" spans="1:4" x14ac:dyDescent="0.25">
      <c r="B6" s="4" t="s">
        <v>8</v>
      </c>
      <c r="C6" s="13"/>
      <c r="D6" s="21">
        <v>270</v>
      </c>
    </row>
    <row r="7" spans="1:4" x14ac:dyDescent="0.25">
      <c r="B7" s="4" t="s">
        <v>9</v>
      </c>
      <c r="C7" s="13"/>
      <c r="D7" s="21">
        <v>1814</v>
      </c>
    </row>
    <row r="8" spans="1:4" x14ac:dyDescent="0.25">
      <c r="B8" s="4" t="s">
        <v>16</v>
      </c>
      <c r="C8" s="13"/>
      <c r="D8" s="21">
        <v>4136</v>
      </c>
    </row>
    <row r="9" spans="1:4" x14ac:dyDescent="0.25">
      <c r="B9" s="4" t="s">
        <v>11</v>
      </c>
      <c r="C9" s="13"/>
      <c r="D9" s="21">
        <v>3488.55</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311E0-9B06-4E31-A3D0-8F8A763423EE}">
  <dimension ref="A1:D11"/>
  <sheetViews>
    <sheetView workbookViewId="0">
      <selection activeCell="D15" sqref="D15"/>
    </sheetView>
  </sheetViews>
  <sheetFormatPr defaultRowHeight="15" x14ac:dyDescent="0.25"/>
  <cols>
    <col min="1" max="1" width="23.5703125" bestFit="1" customWidth="1"/>
    <col min="2" max="2" width="38.28515625" bestFit="1" customWidth="1"/>
    <col min="3" max="3" width="35.140625" customWidth="1"/>
    <col min="4" max="4" width="39.85546875" customWidth="1"/>
  </cols>
  <sheetData>
    <row r="1" spans="1:4" x14ac:dyDescent="0.25">
      <c r="A1" s="1" t="s">
        <v>2</v>
      </c>
      <c r="B1" s="1" t="s">
        <v>18</v>
      </c>
      <c r="C1" s="6" t="s">
        <v>4</v>
      </c>
      <c r="D1" s="2" t="s">
        <v>19</v>
      </c>
    </row>
    <row r="2" spans="1:4" x14ac:dyDescent="0.25">
      <c r="A2" t="s">
        <v>26</v>
      </c>
      <c r="B2" s="4" t="s">
        <v>6</v>
      </c>
      <c r="C2" s="3" t="s">
        <v>71</v>
      </c>
      <c r="D2" s="23">
        <v>29349.5</v>
      </c>
    </row>
    <row r="3" spans="1:4" x14ac:dyDescent="0.25">
      <c r="B3" s="4" t="s">
        <v>67</v>
      </c>
      <c r="C3" s="13"/>
      <c r="D3" s="24">
        <v>3090</v>
      </c>
    </row>
    <row r="4" spans="1:4" x14ac:dyDescent="0.25">
      <c r="B4" s="4" t="s">
        <v>17</v>
      </c>
      <c r="C4" s="13"/>
      <c r="D4" s="24">
        <v>5526.75</v>
      </c>
    </row>
    <row r="5" spans="1:4" x14ac:dyDescent="0.25">
      <c r="B5" s="4" t="s">
        <v>7</v>
      </c>
      <c r="C5" s="13" t="s">
        <v>70</v>
      </c>
      <c r="D5" s="24">
        <v>49312</v>
      </c>
    </row>
    <row r="6" spans="1:4" x14ac:dyDescent="0.25">
      <c r="B6" s="4" t="s">
        <v>8</v>
      </c>
      <c r="C6" s="13"/>
      <c r="D6" s="24">
        <v>328</v>
      </c>
    </row>
    <row r="7" spans="1:4" x14ac:dyDescent="0.25">
      <c r="B7" s="4" t="s">
        <v>9</v>
      </c>
      <c r="C7" s="13"/>
      <c r="D7" s="24">
        <v>1325</v>
      </c>
    </row>
    <row r="8" spans="1:4" x14ac:dyDescent="0.25">
      <c r="B8" s="4" t="s">
        <v>16</v>
      </c>
      <c r="C8" s="13"/>
      <c r="D8" s="24">
        <v>5478</v>
      </c>
    </row>
    <row r="9" spans="1:4" x14ac:dyDescent="0.25">
      <c r="B9" s="4" t="s">
        <v>11</v>
      </c>
      <c r="C9" s="13"/>
      <c r="D9" s="24">
        <v>2804</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7A282-FFAB-407A-963E-3DD69C49B275}">
  <dimension ref="A1:D11"/>
  <sheetViews>
    <sheetView workbookViewId="0">
      <selection activeCell="D2" sqref="D2:D9"/>
    </sheetView>
  </sheetViews>
  <sheetFormatPr defaultRowHeight="15" x14ac:dyDescent="0.25"/>
  <cols>
    <col min="1" max="1" width="52.28515625" bestFit="1" customWidth="1"/>
    <col min="2" max="2" width="38.28515625" bestFit="1" customWidth="1"/>
    <col min="3" max="3" width="12.28515625" bestFit="1" customWidth="1"/>
    <col min="4" max="4" width="45.5703125" customWidth="1"/>
  </cols>
  <sheetData>
    <row r="1" spans="1:4" ht="25.5" x14ac:dyDescent="0.25">
      <c r="A1" s="1" t="s">
        <v>2</v>
      </c>
      <c r="B1" s="1" t="s">
        <v>18</v>
      </c>
      <c r="C1" s="6" t="s">
        <v>4</v>
      </c>
      <c r="D1" s="2" t="s">
        <v>19</v>
      </c>
    </row>
    <row r="2" spans="1:4" x14ac:dyDescent="0.25">
      <c r="A2" s="12" t="s">
        <v>25</v>
      </c>
      <c r="B2" s="4" t="s">
        <v>6</v>
      </c>
      <c r="C2" s="3">
        <v>22325</v>
      </c>
      <c r="D2" s="20">
        <v>19507.5</v>
      </c>
    </row>
    <row r="3" spans="1:4" x14ac:dyDescent="0.25">
      <c r="B3" s="4" t="s">
        <v>67</v>
      </c>
      <c r="C3" s="13"/>
      <c r="D3" s="21">
        <v>3090</v>
      </c>
    </row>
    <row r="4" spans="1:4" x14ac:dyDescent="0.25">
      <c r="B4" s="4" t="s">
        <v>17</v>
      </c>
      <c r="C4" s="13"/>
      <c r="D4" s="21">
        <v>4526.6499999999996</v>
      </c>
    </row>
    <row r="5" spans="1:4" x14ac:dyDescent="0.25">
      <c r="B5" s="4" t="s">
        <v>7</v>
      </c>
      <c r="C5" s="13" t="s">
        <v>65</v>
      </c>
      <c r="D5" s="21">
        <v>71020</v>
      </c>
    </row>
    <row r="6" spans="1:4" x14ac:dyDescent="0.25">
      <c r="B6" s="4" t="s">
        <v>8</v>
      </c>
      <c r="C6" s="13"/>
      <c r="D6" s="21">
        <v>111</v>
      </c>
    </row>
    <row r="7" spans="1:4" x14ac:dyDescent="0.25">
      <c r="B7" s="4" t="s">
        <v>9</v>
      </c>
      <c r="C7" s="13"/>
      <c r="D7" s="21">
        <v>1814</v>
      </c>
    </row>
    <row r="8" spans="1:4" x14ac:dyDescent="0.25">
      <c r="B8" s="4" t="s">
        <v>16</v>
      </c>
      <c r="C8" s="13"/>
      <c r="D8" s="21">
        <v>3586</v>
      </c>
    </row>
    <row r="9" spans="1:4" x14ac:dyDescent="0.25">
      <c r="B9" s="4" t="s">
        <v>11</v>
      </c>
      <c r="C9" s="13"/>
      <c r="D9" s="21">
        <v>1062.55</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F9F8A-619D-45D5-A3CB-CF3D70CCF319}">
  <dimension ref="A1:D10"/>
  <sheetViews>
    <sheetView workbookViewId="0">
      <selection activeCell="D23" sqref="D23"/>
    </sheetView>
  </sheetViews>
  <sheetFormatPr defaultRowHeight="15" x14ac:dyDescent="0.25"/>
  <cols>
    <col min="1" max="1" width="26.42578125" customWidth="1"/>
    <col min="2" max="2" width="38.28515625" bestFit="1" customWidth="1"/>
    <col min="3" max="3" width="24.140625" customWidth="1"/>
    <col min="4" max="4" width="42.140625" customWidth="1"/>
  </cols>
  <sheetData>
    <row r="1" spans="1:4" x14ac:dyDescent="0.25">
      <c r="A1" s="1" t="s">
        <v>2</v>
      </c>
      <c r="B1" s="1" t="s">
        <v>18</v>
      </c>
      <c r="C1" s="6" t="s">
        <v>4</v>
      </c>
      <c r="D1" s="2" t="s">
        <v>19</v>
      </c>
    </row>
    <row r="2" spans="1:4" x14ac:dyDescent="0.25">
      <c r="A2" t="s">
        <v>69</v>
      </c>
      <c r="B2" s="4" t="s">
        <v>6</v>
      </c>
      <c r="C2" s="3" t="s">
        <v>24</v>
      </c>
      <c r="D2" s="20">
        <v>10913.5</v>
      </c>
    </row>
    <row r="3" spans="1:4" x14ac:dyDescent="0.25">
      <c r="B3" s="4" t="s">
        <v>61</v>
      </c>
      <c r="C3" s="13"/>
      <c r="D3" s="21">
        <v>1545</v>
      </c>
    </row>
    <row r="4" spans="1:4" x14ac:dyDescent="0.25">
      <c r="B4" s="4" t="s">
        <v>17</v>
      </c>
      <c r="C4" s="13"/>
      <c r="D4" s="21">
        <v>3167</v>
      </c>
    </row>
    <row r="5" spans="1:4" x14ac:dyDescent="0.25">
      <c r="B5" s="4" t="s">
        <v>8</v>
      </c>
      <c r="C5" s="13"/>
      <c r="D5" s="21">
        <v>3302.85</v>
      </c>
    </row>
    <row r="6" spans="1:4" x14ac:dyDescent="0.25">
      <c r="B6" s="4" t="s">
        <v>9</v>
      </c>
      <c r="C6" s="13"/>
      <c r="D6" s="21">
        <v>0</v>
      </c>
    </row>
    <row r="7" spans="1:4" x14ac:dyDescent="0.25">
      <c r="B7" s="4" t="s">
        <v>16</v>
      </c>
      <c r="C7" s="13"/>
      <c r="D7" s="21">
        <v>2420</v>
      </c>
    </row>
    <row r="8" spans="1:4" x14ac:dyDescent="0.25">
      <c r="B8" s="4" t="s">
        <v>11</v>
      </c>
      <c r="C8" s="13"/>
      <c r="D8" s="21">
        <v>328.55</v>
      </c>
    </row>
    <row r="9" spans="1:4" x14ac:dyDescent="0.25">
      <c r="B9" s="4" t="s">
        <v>12</v>
      </c>
      <c r="C9" s="74" t="s">
        <v>13</v>
      </c>
      <c r="D9" s="75"/>
    </row>
    <row r="10" spans="1:4" x14ac:dyDescent="0.25">
      <c r="B10" s="4" t="s">
        <v>14</v>
      </c>
      <c r="C10" s="74" t="s">
        <v>13</v>
      </c>
      <c r="D10" s="75"/>
    </row>
  </sheetData>
  <mergeCells count="2">
    <mergeCell ref="C9:D9"/>
    <mergeCell ref="C10:D10"/>
  </mergeCells>
  <pageMargins left="0.7" right="0.7" top="0.75" bottom="0.75" header="0.3" footer="0.3"/>
  <pageSetup orientation="portrait" r:id="rId1"/>
  <headerFooter>
    <oddFooter>&amp;C&amp;1#&amp;"Calibri"&amp;10&amp;K000000Classified as Confidential</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4E921-6050-4E48-AC98-C5AB2A7DE522}">
  <dimension ref="A1:D11"/>
  <sheetViews>
    <sheetView workbookViewId="0">
      <selection activeCell="B25" sqref="B25"/>
    </sheetView>
  </sheetViews>
  <sheetFormatPr defaultRowHeight="15" x14ac:dyDescent="0.25"/>
  <cols>
    <col min="1" max="1" width="49.85546875" bestFit="1" customWidth="1"/>
    <col min="2" max="2" width="38.28515625" bestFit="1" customWidth="1"/>
    <col min="3" max="3" width="18.85546875" bestFit="1" customWidth="1"/>
    <col min="4" max="4" width="36.28515625" customWidth="1"/>
  </cols>
  <sheetData>
    <row r="1" spans="1:4" ht="25.5" x14ac:dyDescent="0.25">
      <c r="A1" s="1" t="s">
        <v>2</v>
      </c>
      <c r="B1" s="1" t="s">
        <v>18</v>
      </c>
      <c r="C1" s="6" t="s">
        <v>4</v>
      </c>
      <c r="D1" s="2" t="s">
        <v>19</v>
      </c>
    </row>
    <row r="2" spans="1:4" x14ac:dyDescent="0.25">
      <c r="A2" t="s">
        <v>68</v>
      </c>
      <c r="B2" s="4" t="s">
        <v>6</v>
      </c>
      <c r="C2" s="3">
        <v>22554</v>
      </c>
      <c r="D2" s="23">
        <v>16387.25</v>
      </c>
    </row>
    <row r="3" spans="1:4" x14ac:dyDescent="0.25">
      <c r="B3" s="4" t="s">
        <v>15</v>
      </c>
      <c r="C3" s="13"/>
      <c r="D3" s="24">
        <v>1545</v>
      </c>
    </row>
    <row r="4" spans="1:4" x14ac:dyDescent="0.25">
      <c r="B4" s="4" t="s">
        <v>17</v>
      </c>
      <c r="C4" s="13"/>
      <c r="D4" s="24">
        <v>9307.74</v>
      </c>
    </row>
    <row r="5" spans="1:4" x14ac:dyDescent="0.25">
      <c r="B5" s="4" t="s">
        <v>7</v>
      </c>
      <c r="C5" s="13" t="s">
        <v>65</v>
      </c>
      <c r="D5" s="24">
        <v>71812</v>
      </c>
    </row>
    <row r="6" spans="1:4" x14ac:dyDescent="0.25">
      <c r="B6" s="4" t="s">
        <v>8</v>
      </c>
      <c r="C6" s="13"/>
      <c r="D6" s="24">
        <v>0</v>
      </c>
    </row>
    <row r="7" spans="1:4" x14ac:dyDescent="0.25">
      <c r="B7" s="4" t="s">
        <v>9</v>
      </c>
      <c r="C7" s="13"/>
      <c r="D7" s="24">
        <v>345</v>
      </c>
    </row>
    <row r="8" spans="1:4" x14ac:dyDescent="0.25">
      <c r="B8" s="4" t="s">
        <v>16</v>
      </c>
      <c r="C8" s="13"/>
      <c r="D8" s="24">
        <v>3542</v>
      </c>
    </row>
    <row r="9" spans="1:4" x14ac:dyDescent="0.25">
      <c r="B9" s="4" t="s">
        <v>11</v>
      </c>
      <c r="C9" s="13"/>
      <c r="D9" s="24">
        <v>123.55</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4BA21-174B-4B3C-B472-5708851CF006}">
  <dimension ref="A1:D11"/>
  <sheetViews>
    <sheetView workbookViewId="0">
      <selection activeCell="F22" sqref="F22"/>
    </sheetView>
  </sheetViews>
  <sheetFormatPr defaultRowHeight="15" x14ac:dyDescent="0.25"/>
  <cols>
    <col min="1" max="1" width="39.28515625" customWidth="1"/>
    <col min="2" max="2" width="38.28515625" bestFit="1" customWidth="1"/>
    <col min="3" max="3" width="15.7109375" customWidth="1"/>
    <col min="4" max="4" width="42.42578125" customWidth="1"/>
  </cols>
  <sheetData>
    <row r="1" spans="1:4" ht="25.5" x14ac:dyDescent="0.25">
      <c r="A1" s="1" t="s">
        <v>2</v>
      </c>
      <c r="B1" s="1" t="s">
        <v>18</v>
      </c>
      <c r="C1" s="6" t="s">
        <v>4</v>
      </c>
      <c r="D1" s="2" t="s">
        <v>19</v>
      </c>
    </row>
    <row r="2" spans="1:4" x14ac:dyDescent="0.25">
      <c r="A2" t="s">
        <v>58</v>
      </c>
      <c r="B2" s="4" t="s">
        <v>6</v>
      </c>
      <c r="C2" s="3">
        <v>22551</v>
      </c>
      <c r="D2" s="20">
        <v>21651.5</v>
      </c>
    </row>
    <row r="3" spans="1:4" x14ac:dyDescent="0.25">
      <c r="B3" s="4" t="s">
        <v>61</v>
      </c>
      <c r="C3" s="13"/>
      <c r="D3" s="21">
        <v>1545</v>
      </c>
    </row>
    <row r="4" spans="1:4" x14ac:dyDescent="0.25">
      <c r="B4" s="4" t="s">
        <v>17</v>
      </c>
      <c r="C4" s="13"/>
      <c r="D4" s="21">
        <v>4291.3500000000004</v>
      </c>
    </row>
    <row r="5" spans="1:4" x14ac:dyDescent="0.25">
      <c r="B5" s="4" t="s">
        <v>7</v>
      </c>
      <c r="C5" s="13" t="s">
        <v>65</v>
      </c>
      <c r="D5" s="21">
        <v>46448</v>
      </c>
    </row>
    <row r="6" spans="1:4" x14ac:dyDescent="0.25">
      <c r="B6" s="4" t="s">
        <v>8</v>
      </c>
      <c r="C6" s="13"/>
      <c r="D6" s="21">
        <v>227</v>
      </c>
    </row>
    <row r="7" spans="1:4" x14ac:dyDescent="0.25">
      <c r="B7" s="4" t="s">
        <v>9</v>
      </c>
      <c r="C7" s="13"/>
      <c r="D7" s="21">
        <v>345</v>
      </c>
    </row>
    <row r="8" spans="1:4" x14ac:dyDescent="0.25">
      <c r="B8" s="4" t="s">
        <v>16</v>
      </c>
      <c r="C8" s="13"/>
      <c r="D8" s="21">
        <v>4686</v>
      </c>
    </row>
    <row r="9" spans="1:4" x14ac:dyDescent="0.25">
      <c r="B9" s="4" t="s">
        <v>11</v>
      </c>
      <c r="C9" s="13"/>
      <c r="D9" s="21">
        <v>123.55</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211CF-6C29-40BB-ADE1-D0458794759F}">
  <dimension ref="A1:D11"/>
  <sheetViews>
    <sheetView workbookViewId="0">
      <selection activeCell="F16" sqref="F16"/>
    </sheetView>
  </sheetViews>
  <sheetFormatPr defaultRowHeight="15" x14ac:dyDescent="0.25"/>
  <cols>
    <col min="1" max="1" width="23.42578125" customWidth="1"/>
    <col min="2" max="2" width="38.28515625" bestFit="1" customWidth="1"/>
    <col min="3" max="3" width="14.140625" customWidth="1"/>
    <col min="4" max="4" width="35.140625" customWidth="1"/>
  </cols>
  <sheetData>
    <row r="1" spans="1:4" ht="25.5" x14ac:dyDescent="0.25">
      <c r="A1" s="1" t="s">
        <v>2</v>
      </c>
      <c r="B1" s="1" t="s">
        <v>18</v>
      </c>
      <c r="C1" s="6" t="s">
        <v>4</v>
      </c>
      <c r="D1" s="2" t="s">
        <v>19</v>
      </c>
    </row>
    <row r="2" spans="1:4" x14ac:dyDescent="0.25">
      <c r="A2" t="s">
        <v>20</v>
      </c>
      <c r="B2" s="4" t="s">
        <v>6</v>
      </c>
      <c r="C2" s="3">
        <v>22612</v>
      </c>
      <c r="D2" s="20">
        <v>25895.5</v>
      </c>
    </row>
    <row r="3" spans="1:4" x14ac:dyDescent="0.25">
      <c r="B3" s="4" t="s">
        <v>67</v>
      </c>
      <c r="C3" s="13"/>
      <c r="D3" s="21">
        <v>3090</v>
      </c>
    </row>
    <row r="4" spans="1:4" x14ac:dyDescent="0.25">
      <c r="B4" s="4" t="s">
        <v>17</v>
      </c>
      <c r="C4" s="13"/>
      <c r="D4" s="21">
        <v>3946.05</v>
      </c>
    </row>
    <row r="5" spans="1:4" x14ac:dyDescent="0.25">
      <c r="B5" s="4" t="s">
        <v>7</v>
      </c>
      <c r="C5" s="13" t="s">
        <v>65</v>
      </c>
      <c r="D5" s="21">
        <v>57812</v>
      </c>
    </row>
    <row r="6" spans="1:4" x14ac:dyDescent="0.25">
      <c r="B6" s="4" t="s">
        <v>8</v>
      </c>
      <c r="C6" s="13"/>
      <c r="D6" s="21">
        <v>270</v>
      </c>
    </row>
    <row r="7" spans="1:4" x14ac:dyDescent="0.25">
      <c r="B7" s="4" t="s">
        <v>9</v>
      </c>
      <c r="C7" s="13"/>
      <c r="D7" s="21">
        <v>1814</v>
      </c>
    </row>
    <row r="8" spans="1:4" x14ac:dyDescent="0.25">
      <c r="B8" s="4" t="s">
        <v>16</v>
      </c>
      <c r="C8" s="13"/>
      <c r="D8" s="21">
        <v>4642</v>
      </c>
    </row>
    <row r="9" spans="1:4" x14ac:dyDescent="0.25">
      <c r="B9" s="4" t="s">
        <v>11</v>
      </c>
      <c r="C9" s="13"/>
      <c r="D9" s="21">
        <v>947.55</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55530-7E6F-4F24-928A-10BBE239FA28}">
  <dimension ref="A1:D11"/>
  <sheetViews>
    <sheetView workbookViewId="0">
      <selection activeCell="D15" sqref="D15"/>
    </sheetView>
  </sheetViews>
  <sheetFormatPr defaultRowHeight="15" x14ac:dyDescent="0.25"/>
  <cols>
    <col min="1" max="1" width="38" customWidth="1"/>
    <col min="2" max="2" width="38.28515625" bestFit="1" customWidth="1"/>
    <col min="3" max="3" width="14" customWidth="1"/>
    <col min="4" max="4" width="33.85546875" customWidth="1"/>
  </cols>
  <sheetData>
    <row r="1" spans="1:4" ht="25.5" x14ac:dyDescent="0.25">
      <c r="A1" s="1" t="s">
        <v>2</v>
      </c>
      <c r="B1" s="1" t="s">
        <v>18</v>
      </c>
      <c r="C1" s="6" t="s">
        <v>4</v>
      </c>
      <c r="D1" s="2" t="s">
        <v>19</v>
      </c>
    </row>
    <row r="2" spans="1:4" x14ac:dyDescent="0.25">
      <c r="A2" t="s">
        <v>57</v>
      </c>
      <c r="B2" s="4" t="s">
        <v>6</v>
      </c>
      <c r="C2" s="3">
        <v>22600</v>
      </c>
      <c r="D2" s="23">
        <v>14565.5</v>
      </c>
    </row>
    <row r="3" spans="1:4" x14ac:dyDescent="0.25">
      <c r="B3" s="4" t="s">
        <v>15</v>
      </c>
      <c r="C3" s="13"/>
      <c r="D3" s="24">
        <v>1545</v>
      </c>
    </row>
    <row r="4" spans="1:4" x14ac:dyDescent="0.25">
      <c r="B4" s="4" t="s">
        <v>17</v>
      </c>
      <c r="C4" s="13"/>
      <c r="D4" s="24">
        <v>6436.15</v>
      </c>
    </row>
    <row r="5" spans="1:4" x14ac:dyDescent="0.25">
      <c r="B5" s="4" t="s">
        <v>7</v>
      </c>
      <c r="C5" s="13" t="s">
        <v>66</v>
      </c>
      <c r="D5" s="24">
        <v>37640</v>
      </c>
    </row>
    <row r="6" spans="1:4" x14ac:dyDescent="0.25">
      <c r="B6" s="4" t="s">
        <v>8</v>
      </c>
      <c r="C6" s="13"/>
      <c r="D6" s="24">
        <v>0</v>
      </c>
    </row>
    <row r="7" spans="1:4" x14ac:dyDescent="0.25">
      <c r="B7" s="4" t="s">
        <v>9</v>
      </c>
      <c r="C7" s="13"/>
      <c r="D7" s="24">
        <v>345</v>
      </c>
    </row>
    <row r="8" spans="1:4" x14ac:dyDescent="0.25">
      <c r="B8" s="4" t="s">
        <v>16</v>
      </c>
      <c r="C8" s="13"/>
      <c r="D8" s="24">
        <v>3124</v>
      </c>
    </row>
    <row r="9" spans="1:4" x14ac:dyDescent="0.25">
      <c r="B9" s="4" t="s">
        <v>11</v>
      </c>
      <c r="C9" s="13"/>
      <c r="D9" s="24">
        <v>2374.5500000000002</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7A6FF-9D91-4F3F-843B-813F87D40A37}">
  <dimension ref="A1:D11"/>
  <sheetViews>
    <sheetView workbookViewId="0">
      <selection activeCell="D20" sqref="D20"/>
    </sheetView>
  </sheetViews>
  <sheetFormatPr defaultRowHeight="15" x14ac:dyDescent="0.25"/>
  <cols>
    <col min="1" max="1" width="29.42578125" bestFit="1" customWidth="1"/>
    <col min="2" max="2" width="38.28515625" bestFit="1" customWidth="1"/>
    <col min="3" max="3" width="15.140625" customWidth="1"/>
    <col min="4" max="4" width="38.7109375" customWidth="1"/>
  </cols>
  <sheetData>
    <row r="1" spans="1:4" ht="25.5" x14ac:dyDescent="0.25">
      <c r="A1" s="1" t="s">
        <v>2</v>
      </c>
      <c r="B1" s="1" t="s">
        <v>18</v>
      </c>
      <c r="C1" s="6" t="s">
        <v>4</v>
      </c>
      <c r="D1" s="8" t="s">
        <v>19</v>
      </c>
    </row>
    <row r="2" spans="1:4" x14ac:dyDescent="0.25">
      <c r="A2" t="s">
        <v>56</v>
      </c>
      <c r="B2" s="4" t="s">
        <v>6</v>
      </c>
      <c r="C2" s="3">
        <v>22595</v>
      </c>
      <c r="D2" s="20">
        <v>27328.5</v>
      </c>
    </row>
    <row r="3" spans="1:4" x14ac:dyDescent="0.25">
      <c r="B3" s="4" t="s">
        <v>15</v>
      </c>
      <c r="D3" s="21">
        <v>4635</v>
      </c>
    </row>
    <row r="4" spans="1:4" x14ac:dyDescent="0.25">
      <c r="B4" s="4" t="s">
        <v>17</v>
      </c>
      <c r="C4" s="13"/>
      <c r="D4" s="21">
        <v>4047.6</v>
      </c>
    </row>
    <row r="5" spans="1:4" x14ac:dyDescent="0.25">
      <c r="B5" s="4" t="s">
        <v>7</v>
      </c>
      <c r="C5" s="13"/>
      <c r="D5" s="21">
        <v>55132</v>
      </c>
    </row>
    <row r="6" spans="1:4" x14ac:dyDescent="0.25">
      <c r="B6" s="4" t="s">
        <v>8</v>
      </c>
      <c r="C6" s="13"/>
      <c r="D6" s="21">
        <v>3386</v>
      </c>
    </row>
    <row r="7" spans="1:4" x14ac:dyDescent="0.25">
      <c r="B7" s="4" t="s">
        <v>9</v>
      </c>
      <c r="C7" s="13"/>
      <c r="D7" s="21">
        <v>2036</v>
      </c>
    </row>
    <row r="8" spans="1:4" x14ac:dyDescent="0.25">
      <c r="B8" s="4" t="s">
        <v>16</v>
      </c>
      <c r="C8" s="13"/>
      <c r="D8" s="21">
        <v>5456</v>
      </c>
    </row>
    <row r="9" spans="1:4" x14ac:dyDescent="0.25">
      <c r="B9" s="4" t="s">
        <v>11</v>
      </c>
      <c r="C9" s="13"/>
      <c r="D9" s="21">
        <v>1251</v>
      </c>
    </row>
    <row r="10" spans="1:4" x14ac:dyDescent="0.25">
      <c r="B10" s="4" t="s">
        <v>12</v>
      </c>
      <c r="C10" s="76" t="s">
        <v>13</v>
      </c>
      <c r="D10" s="76"/>
    </row>
    <row r="11" spans="1:4" x14ac:dyDescent="0.25">
      <c r="B11" s="4" t="s">
        <v>14</v>
      </c>
      <c r="C11" s="76" t="s">
        <v>13</v>
      </c>
      <c r="D11" s="76"/>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2AC0B-13C3-40BF-9405-628F2C388A94}">
  <dimension ref="A1:D11"/>
  <sheetViews>
    <sheetView workbookViewId="0">
      <selection activeCell="D21" sqref="D21"/>
    </sheetView>
  </sheetViews>
  <sheetFormatPr defaultRowHeight="15" x14ac:dyDescent="0.25"/>
  <cols>
    <col min="1" max="1" width="31.5703125" bestFit="1" customWidth="1"/>
    <col min="2" max="2" width="38.28515625" bestFit="1" customWidth="1"/>
    <col min="3" max="3" width="12.28515625" bestFit="1" customWidth="1"/>
    <col min="4" max="4" width="36.28515625" customWidth="1"/>
  </cols>
  <sheetData>
    <row r="1" spans="1:4" ht="25.5" x14ac:dyDescent="0.25">
      <c r="A1" s="1" t="s">
        <v>2</v>
      </c>
      <c r="B1" s="1" t="s">
        <v>18</v>
      </c>
      <c r="C1" s="6" t="s">
        <v>4</v>
      </c>
      <c r="D1" s="2" t="s">
        <v>19</v>
      </c>
    </row>
    <row r="2" spans="1:4" x14ac:dyDescent="0.25">
      <c r="A2" t="s">
        <v>21</v>
      </c>
      <c r="B2" s="4" t="s">
        <v>6</v>
      </c>
      <c r="C2" s="13">
        <v>22558</v>
      </c>
      <c r="D2" s="20">
        <v>9335</v>
      </c>
    </row>
    <row r="3" spans="1:4" x14ac:dyDescent="0.25">
      <c r="B3" s="4" t="s">
        <v>64</v>
      </c>
      <c r="C3" s="13"/>
      <c r="D3" s="21">
        <v>1545</v>
      </c>
    </row>
    <row r="4" spans="1:4" x14ac:dyDescent="0.25">
      <c r="B4" s="4" t="s">
        <v>17</v>
      </c>
      <c r="C4" s="13"/>
      <c r="D4" s="21">
        <v>3277.6</v>
      </c>
    </row>
    <row r="5" spans="1:4" x14ac:dyDescent="0.25">
      <c r="B5" s="4" t="s">
        <v>7</v>
      </c>
      <c r="C5" s="13" t="s">
        <v>65</v>
      </c>
      <c r="D5" s="21">
        <v>103692</v>
      </c>
    </row>
    <row r="6" spans="1:4" x14ac:dyDescent="0.25">
      <c r="B6" s="4" t="s">
        <v>8</v>
      </c>
      <c r="C6" s="13"/>
      <c r="D6" s="21">
        <v>451</v>
      </c>
    </row>
    <row r="7" spans="1:4" x14ac:dyDescent="0.25">
      <c r="B7" s="4" t="s">
        <v>9</v>
      </c>
      <c r="C7" s="13"/>
      <c r="D7" s="21">
        <v>489</v>
      </c>
    </row>
    <row r="8" spans="1:4" x14ac:dyDescent="0.25">
      <c r="B8" s="4" t="s">
        <v>16</v>
      </c>
      <c r="C8" s="13"/>
      <c r="D8" s="21">
        <v>1914</v>
      </c>
    </row>
    <row r="9" spans="1:4" x14ac:dyDescent="0.25">
      <c r="B9" s="4" t="s">
        <v>11</v>
      </c>
      <c r="C9" s="13"/>
      <c r="D9" s="21">
        <v>735.55</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607A3-B062-481E-AB62-E5AAC4A033A6}">
  <dimension ref="A1:D11"/>
  <sheetViews>
    <sheetView workbookViewId="0">
      <selection sqref="A1:D11"/>
    </sheetView>
  </sheetViews>
  <sheetFormatPr defaultRowHeight="15" x14ac:dyDescent="0.25"/>
  <cols>
    <col min="1" max="1" width="64.28515625" bestFit="1" customWidth="1"/>
    <col min="2" max="2" width="38.28515625" bestFit="1" customWidth="1"/>
    <col min="3" max="3" width="19.140625" bestFit="1" customWidth="1"/>
    <col min="4" max="4" width="33.42578125" customWidth="1"/>
  </cols>
  <sheetData>
    <row r="1" spans="1:4" ht="25.5" x14ac:dyDescent="0.25">
      <c r="A1" s="1" t="s">
        <v>2</v>
      </c>
      <c r="B1" s="1" t="s">
        <v>18</v>
      </c>
      <c r="C1" s="6" t="s">
        <v>4</v>
      </c>
      <c r="D1" s="2" t="s">
        <v>19</v>
      </c>
    </row>
    <row r="2" spans="1:4" x14ac:dyDescent="0.25">
      <c r="A2" s="12" t="s">
        <v>53</v>
      </c>
      <c r="B2" s="4" t="s">
        <v>6</v>
      </c>
      <c r="C2" s="26" t="s">
        <v>97</v>
      </c>
      <c r="D2" s="21">
        <v>7537</v>
      </c>
    </row>
    <row r="3" spans="1:4" x14ac:dyDescent="0.25">
      <c r="B3" s="4" t="s">
        <v>61</v>
      </c>
      <c r="C3" s="27"/>
      <c r="D3" s="13">
        <v>0</v>
      </c>
    </row>
    <row r="4" spans="1:4" x14ac:dyDescent="0.25">
      <c r="B4" s="4" t="s">
        <v>17</v>
      </c>
      <c r="C4" s="27"/>
      <c r="D4" s="21">
        <v>2133.1999999999998</v>
      </c>
    </row>
    <row r="5" spans="1:4" x14ac:dyDescent="0.25">
      <c r="B5" s="4" t="s">
        <v>7</v>
      </c>
      <c r="C5" s="27"/>
      <c r="D5" s="21">
        <v>0</v>
      </c>
    </row>
    <row r="6" spans="1:4" x14ac:dyDescent="0.25">
      <c r="B6" s="4" t="s">
        <v>8</v>
      </c>
      <c r="C6" s="27"/>
      <c r="D6" s="21">
        <v>0</v>
      </c>
    </row>
    <row r="7" spans="1:4" x14ac:dyDescent="0.25">
      <c r="B7" s="4" t="s">
        <v>9</v>
      </c>
      <c r="C7" s="27"/>
      <c r="D7" s="21">
        <v>296</v>
      </c>
    </row>
    <row r="8" spans="1:4" x14ac:dyDescent="0.25">
      <c r="B8" s="4" t="s">
        <v>16</v>
      </c>
      <c r="C8" s="27"/>
      <c r="D8" s="9">
        <v>1320</v>
      </c>
    </row>
    <row r="9" spans="1:4" x14ac:dyDescent="0.25">
      <c r="B9" s="4" t="s">
        <v>11</v>
      </c>
      <c r="C9" s="27"/>
      <c r="D9" s="21">
        <v>0</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F86F7-9F25-401D-9411-65595474CBC1}">
  <dimension ref="A1:D11"/>
  <sheetViews>
    <sheetView workbookViewId="0">
      <selection activeCell="D16" sqref="D16"/>
    </sheetView>
  </sheetViews>
  <sheetFormatPr defaultRowHeight="15" x14ac:dyDescent="0.25"/>
  <cols>
    <col min="1" max="1" width="35.42578125" bestFit="1" customWidth="1"/>
    <col min="2" max="2" width="38.28515625" bestFit="1" customWidth="1"/>
    <col min="4" max="4" width="41.7109375" customWidth="1"/>
  </cols>
  <sheetData>
    <row r="1" spans="1:4" ht="25.5" x14ac:dyDescent="0.25">
      <c r="A1" s="1" t="s">
        <v>2</v>
      </c>
      <c r="B1" s="1" t="s">
        <v>18</v>
      </c>
      <c r="C1" s="6" t="s">
        <v>4</v>
      </c>
      <c r="D1" s="2" t="s">
        <v>19</v>
      </c>
    </row>
    <row r="2" spans="1:4" x14ac:dyDescent="0.25">
      <c r="A2" t="s">
        <v>22</v>
      </c>
      <c r="B2" s="4" t="s">
        <v>6</v>
      </c>
      <c r="C2" s="3">
        <v>22633</v>
      </c>
      <c r="D2" s="5">
        <v>21761.5</v>
      </c>
    </row>
    <row r="3" spans="1:4" x14ac:dyDescent="0.25">
      <c r="B3" s="4" t="s">
        <v>15</v>
      </c>
      <c r="C3" s="3"/>
      <c r="D3" s="5">
        <v>4635</v>
      </c>
    </row>
    <row r="4" spans="1:4" x14ac:dyDescent="0.25">
      <c r="B4" s="4" t="s">
        <v>17</v>
      </c>
      <c r="C4" s="3"/>
      <c r="D4" s="5">
        <v>4713.75</v>
      </c>
    </row>
    <row r="5" spans="1:4" ht="38.25" x14ac:dyDescent="0.25">
      <c r="B5" s="4" t="s">
        <v>7</v>
      </c>
      <c r="C5" s="19" t="s">
        <v>62</v>
      </c>
      <c r="D5" s="5">
        <v>115880</v>
      </c>
    </row>
    <row r="6" spans="1:4" x14ac:dyDescent="0.25">
      <c r="B6" s="4" t="s">
        <v>8</v>
      </c>
      <c r="C6" s="3"/>
      <c r="D6" s="5">
        <v>569</v>
      </c>
    </row>
    <row r="7" spans="1:4" x14ac:dyDescent="0.25">
      <c r="B7" s="4" t="s">
        <v>9</v>
      </c>
      <c r="C7" s="3"/>
      <c r="D7" s="5">
        <v>1814</v>
      </c>
    </row>
    <row r="8" spans="1:4" x14ac:dyDescent="0.25">
      <c r="B8" s="4" t="s">
        <v>16</v>
      </c>
      <c r="C8" s="3"/>
      <c r="D8" s="5">
        <v>3564</v>
      </c>
    </row>
    <row r="9" spans="1:4" x14ac:dyDescent="0.25">
      <c r="B9" s="4" t="s">
        <v>11</v>
      </c>
      <c r="C9" s="3"/>
      <c r="D9" s="5">
        <v>1522.55</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95A2F-88A5-4CB5-918C-46185F4564FB}">
  <dimension ref="A1:D11"/>
  <sheetViews>
    <sheetView workbookViewId="0">
      <selection activeCell="D23" sqref="D23"/>
    </sheetView>
  </sheetViews>
  <sheetFormatPr defaultRowHeight="15" x14ac:dyDescent="0.25"/>
  <cols>
    <col min="1" max="1" width="30.7109375" customWidth="1"/>
    <col min="2" max="2" width="38.28515625" bestFit="1" customWidth="1"/>
    <col min="3" max="3" width="12.7109375" bestFit="1" customWidth="1"/>
    <col min="4" max="4" width="45.7109375" style="7" customWidth="1"/>
  </cols>
  <sheetData>
    <row r="1" spans="1:4" ht="25.5" x14ac:dyDescent="0.25">
      <c r="A1" s="1" t="s">
        <v>2</v>
      </c>
      <c r="B1" s="1" t="s">
        <v>18</v>
      </c>
      <c r="C1" s="6" t="s">
        <v>4</v>
      </c>
      <c r="D1" s="8" t="s">
        <v>19</v>
      </c>
    </row>
    <row r="2" spans="1:4" x14ac:dyDescent="0.25">
      <c r="A2" t="s">
        <v>22</v>
      </c>
      <c r="B2" s="4" t="s">
        <v>6</v>
      </c>
      <c r="C2" s="3">
        <v>22630</v>
      </c>
      <c r="D2" s="10">
        <v>22155</v>
      </c>
    </row>
    <row r="3" spans="1:4" x14ac:dyDescent="0.25">
      <c r="B3" s="4" t="s">
        <v>15</v>
      </c>
      <c r="C3" s="13"/>
      <c r="D3" s="16">
        <v>4635</v>
      </c>
    </row>
    <row r="4" spans="1:4" x14ac:dyDescent="0.25">
      <c r="B4" s="4" t="s">
        <v>17</v>
      </c>
      <c r="C4" s="13"/>
      <c r="D4" s="16">
        <v>5433</v>
      </c>
    </row>
    <row r="5" spans="1:4" x14ac:dyDescent="0.25">
      <c r="B5" s="4" t="s">
        <v>7</v>
      </c>
      <c r="C5" s="13" t="s">
        <v>65</v>
      </c>
      <c r="D5" s="16">
        <v>115444</v>
      </c>
    </row>
    <row r="6" spans="1:4" x14ac:dyDescent="0.25">
      <c r="B6" s="4" t="s">
        <v>8</v>
      </c>
      <c r="C6" s="13"/>
      <c r="D6" s="16">
        <v>2235</v>
      </c>
    </row>
    <row r="7" spans="1:4" x14ac:dyDescent="0.25">
      <c r="B7" s="4" t="s">
        <v>9</v>
      </c>
      <c r="C7" s="18"/>
      <c r="D7" s="16">
        <v>1814</v>
      </c>
    </row>
    <row r="8" spans="1:4" x14ac:dyDescent="0.25">
      <c r="B8" s="4" t="s">
        <v>16</v>
      </c>
      <c r="C8" s="13"/>
      <c r="D8" s="16">
        <v>3872</v>
      </c>
    </row>
    <row r="9" spans="1:4" x14ac:dyDescent="0.25">
      <c r="B9" s="4" t="s">
        <v>11</v>
      </c>
      <c r="C9" s="13"/>
      <c r="D9" s="16">
        <v>3271.55</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3B3A0-D432-4CA7-B73A-4FA214C10BCE}">
  <dimension ref="A1:D11"/>
  <sheetViews>
    <sheetView workbookViewId="0">
      <selection activeCell="D26" sqref="D26"/>
    </sheetView>
  </sheetViews>
  <sheetFormatPr defaultRowHeight="15" x14ac:dyDescent="0.25"/>
  <cols>
    <col min="1" max="1" width="24.140625" bestFit="1" customWidth="1"/>
    <col min="2" max="2" width="38.28515625" bestFit="1" customWidth="1"/>
    <col min="3" max="3" width="12.28515625" bestFit="1" customWidth="1"/>
    <col min="4" max="4" width="39.85546875" style="9" customWidth="1"/>
  </cols>
  <sheetData>
    <row r="1" spans="1:4" ht="25.5" x14ac:dyDescent="0.25">
      <c r="A1" s="1" t="s">
        <v>2</v>
      </c>
      <c r="B1" s="1" t="s">
        <v>18</v>
      </c>
      <c r="C1" s="6" t="s">
        <v>4</v>
      </c>
      <c r="D1" s="2" t="s">
        <v>19</v>
      </c>
    </row>
    <row r="2" spans="1:4" x14ac:dyDescent="0.25">
      <c r="A2" t="s">
        <v>5</v>
      </c>
      <c r="B2" s="4" t="s">
        <v>6</v>
      </c>
      <c r="C2" s="3">
        <v>22558</v>
      </c>
      <c r="D2" s="10">
        <v>10808.5</v>
      </c>
    </row>
    <row r="3" spans="1:4" x14ac:dyDescent="0.25">
      <c r="B3" s="4" t="s">
        <v>61</v>
      </c>
      <c r="C3" s="13"/>
      <c r="D3" s="17">
        <v>1545</v>
      </c>
    </row>
    <row r="4" spans="1:4" x14ac:dyDescent="0.25">
      <c r="B4" s="4" t="s">
        <v>17</v>
      </c>
      <c r="C4" s="13"/>
      <c r="D4" s="17">
        <v>5390.7</v>
      </c>
    </row>
    <row r="5" spans="1:4" x14ac:dyDescent="0.25">
      <c r="B5" s="4" t="s">
        <v>7</v>
      </c>
      <c r="C5" s="13" t="s">
        <v>66</v>
      </c>
      <c r="D5" s="17">
        <v>96492</v>
      </c>
    </row>
    <row r="6" spans="1:4" x14ac:dyDescent="0.25">
      <c r="B6" s="4" t="s">
        <v>8</v>
      </c>
      <c r="C6" s="13"/>
      <c r="D6" s="17">
        <v>451</v>
      </c>
    </row>
    <row r="7" spans="1:4" x14ac:dyDescent="0.25">
      <c r="B7" s="4" t="s">
        <v>9</v>
      </c>
      <c r="C7" s="13"/>
      <c r="D7" s="17">
        <v>489</v>
      </c>
    </row>
    <row r="8" spans="1:4" x14ac:dyDescent="0.25">
      <c r="B8" s="4" t="s">
        <v>16</v>
      </c>
      <c r="C8" s="13"/>
      <c r="D8" s="17">
        <v>2288</v>
      </c>
    </row>
    <row r="9" spans="1:4" x14ac:dyDescent="0.25">
      <c r="B9" s="4" t="s">
        <v>11</v>
      </c>
      <c r="C9" s="13"/>
      <c r="D9" s="17">
        <v>806.55</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EE146-8CC4-4AEB-B62C-0F32E098B918}">
  <dimension ref="A1:D11"/>
  <sheetViews>
    <sheetView workbookViewId="0">
      <selection sqref="A1:D11"/>
    </sheetView>
  </sheetViews>
  <sheetFormatPr defaultRowHeight="15" x14ac:dyDescent="0.25"/>
  <cols>
    <col min="1" max="1" width="64.28515625" bestFit="1" customWidth="1"/>
    <col min="2" max="2" width="38.28515625" bestFit="1" customWidth="1"/>
    <col min="3" max="3" width="19.140625" bestFit="1" customWidth="1"/>
    <col min="4" max="4" width="33.42578125" customWidth="1"/>
  </cols>
  <sheetData>
    <row r="1" spans="1:4" ht="25.5" x14ac:dyDescent="0.25">
      <c r="A1" s="1" t="s">
        <v>2</v>
      </c>
      <c r="B1" s="1" t="s">
        <v>18</v>
      </c>
      <c r="C1" s="6" t="s">
        <v>4</v>
      </c>
      <c r="D1" s="2" t="s">
        <v>19</v>
      </c>
    </row>
    <row r="2" spans="1:4" x14ac:dyDescent="0.25">
      <c r="A2" s="12" t="s">
        <v>52</v>
      </c>
      <c r="B2" s="4" t="s">
        <v>6</v>
      </c>
      <c r="C2" s="26">
        <v>63685</v>
      </c>
      <c r="D2" s="21">
        <v>7748.5</v>
      </c>
    </row>
    <row r="3" spans="1:4" x14ac:dyDescent="0.25">
      <c r="B3" s="4" t="s">
        <v>61</v>
      </c>
      <c r="C3" s="27"/>
      <c r="D3" s="13">
        <v>0</v>
      </c>
    </row>
    <row r="4" spans="1:4" x14ac:dyDescent="0.25">
      <c r="B4" s="4" t="s">
        <v>17</v>
      </c>
      <c r="C4" s="27"/>
      <c r="D4" s="21">
        <v>2432.1</v>
      </c>
    </row>
    <row r="5" spans="1:4" x14ac:dyDescent="0.25">
      <c r="B5" s="4" t="s">
        <v>7</v>
      </c>
      <c r="C5" s="27" t="s">
        <v>96</v>
      </c>
      <c r="D5" s="21">
        <v>79764</v>
      </c>
    </row>
    <row r="6" spans="1:4" x14ac:dyDescent="0.25">
      <c r="B6" s="4" t="s">
        <v>8</v>
      </c>
      <c r="C6" s="27"/>
      <c r="D6" s="21">
        <v>0</v>
      </c>
    </row>
    <row r="7" spans="1:4" x14ac:dyDescent="0.25">
      <c r="B7" s="4" t="s">
        <v>9</v>
      </c>
      <c r="C7" s="27"/>
      <c r="D7" s="21">
        <v>0</v>
      </c>
    </row>
    <row r="8" spans="1:4" x14ac:dyDescent="0.25">
      <c r="B8" s="4" t="s">
        <v>16</v>
      </c>
      <c r="C8" s="27"/>
      <c r="D8" s="9">
        <v>1496</v>
      </c>
    </row>
    <row r="9" spans="1:4" x14ac:dyDescent="0.25">
      <c r="B9" s="4" t="s">
        <v>11</v>
      </c>
      <c r="C9" s="27"/>
      <c r="D9" s="21">
        <v>0</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0F376-A8C3-4AC0-9CE1-6C01A935AF8B}">
  <dimension ref="A1:D11"/>
  <sheetViews>
    <sheetView workbookViewId="0">
      <selection sqref="A1:D12"/>
    </sheetView>
  </sheetViews>
  <sheetFormatPr defaultRowHeight="15" x14ac:dyDescent="0.25"/>
  <cols>
    <col min="1" max="1" width="64.28515625" bestFit="1" customWidth="1"/>
    <col min="2" max="2" width="38.28515625" bestFit="1" customWidth="1"/>
    <col min="3" max="3" width="19.140625" bestFit="1" customWidth="1"/>
    <col min="4" max="4" width="33.42578125" customWidth="1"/>
  </cols>
  <sheetData>
    <row r="1" spans="1:4" ht="25.5" x14ac:dyDescent="0.25">
      <c r="A1" s="1" t="s">
        <v>2</v>
      </c>
      <c r="B1" s="1" t="s">
        <v>18</v>
      </c>
      <c r="C1" s="6" t="s">
        <v>4</v>
      </c>
      <c r="D1" s="2" t="s">
        <v>19</v>
      </c>
    </row>
    <row r="2" spans="1:4" x14ac:dyDescent="0.25">
      <c r="A2" s="12" t="s">
        <v>95</v>
      </c>
      <c r="B2" s="4" t="s">
        <v>6</v>
      </c>
      <c r="C2" s="26">
        <v>63664</v>
      </c>
      <c r="D2" s="21">
        <v>9155</v>
      </c>
    </row>
    <row r="3" spans="1:4" x14ac:dyDescent="0.25">
      <c r="B3" s="4" t="s">
        <v>61</v>
      </c>
      <c r="C3" s="27"/>
      <c r="D3" s="13">
        <v>0</v>
      </c>
    </row>
    <row r="4" spans="1:4" x14ac:dyDescent="0.25">
      <c r="B4" s="4" t="s">
        <v>17</v>
      </c>
      <c r="C4" s="27"/>
      <c r="D4" s="21">
        <v>2458.1</v>
      </c>
    </row>
    <row r="5" spans="1:4" x14ac:dyDescent="0.25">
      <c r="B5" s="4" t="s">
        <v>7</v>
      </c>
      <c r="C5" s="27" t="s">
        <v>94</v>
      </c>
      <c r="D5" s="21">
        <v>16000</v>
      </c>
    </row>
    <row r="6" spans="1:4" x14ac:dyDescent="0.25">
      <c r="B6" s="4" t="s">
        <v>8</v>
      </c>
      <c r="C6" s="27"/>
      <c r="D6" s="21">
        <v>0</v>
      </c>
    </row>
    <row r="7" spans="1:4" x14ac:dyDescent="0.25">
      <c r="B7" s="4" t="s">
        <v>9</v>
      </c>
      <c r="C7" s="27"/>
      <c r="D7" s="21">
        <v>296</v>
      </c>
    </row>
    <row r="8" spans="1:4" x14ac:dyDescent="0.25">
      <c r="B8" s="4" t="s">
        <v>16</v>
      </c>
      <c r="C8" s="27"/>
      <c r="D8" s="9">
        <v>1540</v>
      </c>
    </row>
    <row r="9" spans="1:4" x14ac:dyDescent="0.25">
      <c r="B9" s="4" t="s">
        <v>11</v>
      </c>
      <c r="C9" s="27"/>
      <c r="D9" s="21">
        <v>0</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06F29-B5E2-423A-9911-FA581791EF04}">
  <dimension ref="A1:D11"/>
  <sheetViews>
    <sheetView workbookViewId="0">
      <selection sqref="A1:D12"/>
    </sheetView>
  </sheetViews>
  <sheetFormatPr defaultRowHeight="15" x14ac:dyDescent="0.25"/>
  <cols>
    <col min="1" max="1" width="49.28515625" customWidth="1"/>
    <col min="2" max="2" width="38.28515625" bestFit="1" customWidth="1"/>
    <col min="3" max="3" width="19.140625" bestFit="1" customWidth="1"/>
    <col min="4" max="4" width="33.42578125" customWidth="1"/>
  </cols>
  <sheetData>
    <row r="1" spans="1:4" ht="25.5" x14ac:dyDescent="0.25">
      <c r="A1" s="1" t="s">
        <v>2</v>
      </c>
      <c r="B1" s="1" t="s">
        <v>18</v>
      </c>
      <c r="C1" s="6" t="s">
        <v>4</v>
      </c>
      <c r="D1" s="2" t="s">
        <v>19</v>
      </c>
    </row>
    <row r="2" spans="1:4" x14ac:dyDescent="0.25">
      <c r="A2" s="12" t="s">
        <v>51</v>
      </c>
      <c r="B2" s="4" t="s">
        <v>6</v>
      </c>
      <c r="C2" s="26" t="s">
        <v>93</v>
      </c>
      <c r="D2" s="21">
        <v>8654.5</v>
      </c>
    </row>
    <row r="3" spans="1:4" x14ac:dyDescent="0.25">
      <c r="B3" s="4" t="s">
        <v>61</v>
      </c>
      <c r="C3" s="27"/>
      <c r="D3" s="13">
        <v>0</v>
      </c>
    </row>
    <row r="4" spans="1:4" x14ac:dyDescent="0.25">
      <c r="B4" s="4" t="s">
        <v>17</v>
      </c>
      <c r="C4" s="27"/>
      <c r="D4" s="21">
        <v>1991</v>
      </c>
    </row>
    <row r="5" spans="1:4" x14ac:dyDescent="0.25">
      <c r="B5" s="4" t="s">
        <v>7</v>
      </c>
      <c r="C5" s="27"/>
      <c r="D5" s="21">
        <v>0</v>
      </c>
    </row>
    <row r="6" spans="1:4" x14ac:dyDescent="0.25">
      <c r="B6" s="4" t="s">
        <v>8</v>
      </c>
      <c r="C6" s="27"/>
      <c r="D6" s="21">
        <v>0</v>
      </c>
    </row>
    <row r="7" spans="1:4" x14ac:dyDescent="0.25">
      <c r="B7" s="4" t="s">
        <v>9</v>
      </c>
      <c r="C7" s="27"/>
      <c r="D7" s="21">
        <v>296</v>
      </c>
    </row>
    <row r="8" spans="1:4" x14ac:dyDescent="0.25">
      <c r="B8" s="4" t="s">
        <v>16</v>
      </c>
      <c r="C8" s="27"/>
      <c r="D8" s="9">
        <v>1430</v>
      </c>
    </row>
    <row r="9" spans="1:4" x14ac:dyDescent="0.25">
      <c r="B9" s="4" t="s">
        <v>11</v>
      </c>
      <c r="C9" s="27"/>
      <c r="D9" s="21">
        <v>0</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1388A-F9FB-444F-9029-E08C7A8E5CF0}">
  <dimension ref="A1:D11"/>
  <sheetViews>
    <sheetView workbookViewId="0">
      <selection sqref="A1:D11"/>
    </sheetView>
  </sheetViews>
  <sheetFormatPr defaultRowHeight="15" x14ac:dyDescent="0.25"/>
  <cols>
    <col min="1" max="1" width="49.28515625" customWidth="1"/>
    <col min="2" max="2" width="38.28515625" bestFit="1" customWidth="1"/>
    <col min="3" max="3" width="19.140625" bestFit="1" customWidth="1"/>
    <col min="4" max="4" width="33.42578125" customWidth="1"/>
  </cols>
  <sheetData>
    <row r="1" spans="1:4" ht="25.5" x14ac:dyDescent="0.25">
      <c r="A1" s="1" t="s">
        <v>2</v>
      </c>
      <c r="B1" s="1" t="s">
        <v>18</v>
      </c>
      <c r="C1" s="6" t="s">
        <v>4</v>
      </c>
      <c r="D1" s="2" t="s">
        <v>19</v>
      </c>
    </row>
    <row r="2" spans="1:4" x14ac:dyDescent="0.25">
      <c r="A2" s="4" t="s">
        <v>50</v>
      </c>
      <c r="B2" s="4" t="s">
        <v>6</v>
      </c>
      <c r="C2" s="26" t="s">
        <v>91</v>
      </c>
      <c r="D2" s="21">
        <v>8761.25</v>
      </c>
    </row>
    <row r="3" spans="1:4" x14ac:dyDescent="0.25">
      <c r="B3" s="4" t="s">
        <v>61</v>
      </c>
      <c r="C3" s="27"/>
      <c r="D3" s="21">
        <v>0</v>
      </c>
    </row>
    <row r="4" spans="1:4" x14ac:dyDescent="0.25">
      <c r="B4" s="4" t="s">
        <v>17</v>
      </c>
      <c r="C4" s="27"/>
      <c r="D4" s="21">
        <v>4022.7</v>
      </c>
    </row>
    <row r="5" spans="1:4" x14ac:dyDescent="0.25">
      <c r="B5" s="4" t="s">
        <v>7</v>
      </c>
      <c r="C5" s="27" t="s">
        <v>92</v>
      </c>
      <c r="D5" s="21">
        <v>95884.86</v>
      </c>
    </row>
    <row r="6" spans="1:4" x14ac:dyDescent="0.25">
      <c r="B6" s="4" t="s">
        <v>8</v>
      </c>
      <c r="C6" s="27"/>
      <c r="D6" s="21">
        <v>0</v>
      </c>
    </row>
    <row r="7" spans="1:4" x14ac:dyDescent="0.25">
      <c r="B7" s="4" t="s">
        <v>9</v>
      </c>
      <c r="C7" s="27"/>
      <c r="D7" s="21">
        <v>266</v>
      </c>
    </row>
    <row r="8" spans="1:4" x14ac:dyDescent="0.25">
      <c r="B8" s="4" t="s">
        <v>16</v>
      </c>
      <c r="C8" s="27"/>
      <c r="D8" s="9">
        <v>1694</v>
      </c>
    </row>
    <row r="9" spans="1:4" x14ac:dyDescent="0.25">
      <c r="B9" s="4" t="s">
        <v>11</v>
      </c>
      <c r="C9" s="27"/>
      <c r="D9" s="21">
        <v>0</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2162E-1B2B-4100-921E-DFBF1EC455F3}">
  <dimension ref="A1:D11"/>
  <sheetViews>
    <sheetView workbookViewId="0">
      <selection sqref="A1:D11"/>
    </sheetView>
  </sheetViews>
  <sheetFormatPr defaultRowHeight="15" x14ac:dyDescent="0.25"/>
  <cols>
    <col min="1" max="1" width="49.28515625" customWidth="1"/>
    <col min="2" max="2" width="38.28515625" bestFit="1" customWidth="1"/>
    <col min="3" max="3" width="19.140625" bestFit="1" customWidth="1"/>
    <col min="4" max="4" width="33.42578125" customWidth="1"/>
  </cols>
  <sheetData>
    <row r="1" spans="1:4" ht="25.5" x14ac:dyDescent="0.25">
      <c r="A1" s="1" t="s">
        <v>2</v>
      </c>
      <c r="B1" s="1" t="s">
        <v>18</v>
      </c>
      <c r="C1" s="6" t="s">
        <v>4</v>
      </c>
      <c r="D1" s="2" t="s">
        <v>19</v>
      </c>
    </row>
    <row r="2" spans="1:4" x14ac:dyDescent="0.25">
      <c r="A2" s="12" t="s">
        <v>49</v>
      </c>
      <c r="B2" s="4" t="s">
        <v>6</v>
      </c>
      <c r="C2" s="25" t="s">
        <v>90</v>
      </c>
      <c r="D2" s="21">
        <v>32371.5</v>
      </c>
    </row>
    <row r="3" spans="1:4" x14ac:dyDescent="0.25">
      <c r="B3" s="4" t="s">
        <v>88</v>
      </c>
      <c r="C3" s="13"/>
      <c r="D3" s="21">
        <v>4635</v>
      </c>
    </row>
    <row r="4" spans="1:4" x14ac:dyDescent="0.25">
      <c r="B4" s="4" t="s">
        <v>17</v>
      </c>
      <c r="C4" s="13"/>
      <c r="D4" s="21">
        <v>7351.37</v>
      </c>
    </row>
    <row r="5" spans="1:4" x14ac:dyDescent="0.25">
      <c r="B5" s="4" t="s">
        <v>7</v>
      </c>
      <c r="C5" s="13"/>
      <c r="D5" s="21">
        <v>0</v>
      </c>
    </row>
    <row r="6" spans="1:4" x14ac:dyDescent="0.25">
      <c r="B6" s="4" t="s">
        <v>8</v>
      </c>
      <c r="C6" s="13"/>
      <c r="D6" s="21">
        <v>4537</v>
      </c>
    </row>
    <row r="7" spans="1:4" x14ac:dyDescent="0.25">
      <c r="B7" s="4" t="s">
        <v>9</v>
      </c>
      <c r="C7" s="13"/>
      <c r="D7" s="21">
        <v>5186</v>
      </c>
    </row>
    <row r="8" spans="1:4" x14ac:dyDescent="0.25">
      <c r="B8" s="4" t="s">
        <v>16</v>
      </c>
      <c r="C8" s="13"/>
      <c r="D8" s="9">
        <v>6094</v>
      </c>
    </row>
    <row r="9" spans="1:4" x14ac:dyDescent="0.25">
      <c r="B9" s="4" t="s">
        <v>11</v>
      </c>
      <c r="C9" s="13"/>
      <c r="D9" s="21">
        <v>2218.5500000000002</v>
      </c>
    </row>
    <row r="10" spans="1:4" x14ac:dyDescent="0.25">
      <c r="B10" s="4" t="s">
        <v>12</v>
      </c>
      <c r="C10" s="74" t="s">
        <v>13</v>
      </c>
      <c r="D10" s="75"/>
    </row>
    <row r="11" spans="1:4" x14ac:dyDescent="0.25">
      <c r="B11" s="4" t="s">
        <v>14</v>
      </c>
      <c r="C11" s="74" t="s">
        <v>13</v>
      </c>
      <c r="D11" s="75"/>
    </row>
  </sheetData>
  <mergeCells count="2">
    <mergeCell ref="C10:D10"/>
    <mergeCell ref="C11:D11"/>
  </mergeCells>
  <pageMargins left="0.7" right="0.7" top="0.75" bottom="0.75" header="0.3" footer="0.3"/>
  <pageSetup orientation="portrait" r:id="rId1"/>
  <headerFooter>
    <oddFooter>&amp;C&amp;1#&amp;"Calibri"&amp;10&amp;K000000Classified as 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Shoppable Services</vt:lpstr>
      <vt:lpstr>64721</vt:lpstr>
      <vt:lpstr>63707</vt:lpstr>
      <vt:lpstr>63688</vt:lpstr>
      <vt:lpstr>63685</vt:lpstr>
      <vt:lpstr>63664</vt:lpstr>
      <vt:lpstr>63662</vt:lpstr>
      <vt:lpstr>63655</vt:lpstr>
      <vt:lpstr>63287</vt:lpstr>
      <vt:lpstr>63282</vt:lpstr>
      <vt:lpstr>63272</vt:lpstr>
      <vt:lpstr>63267</vt:lpstr>
      <vt:lpstr>63266</vt:lpstr>
      <vt:lpstr>63056</vt:lpstr>
      <vt:lpstr>63051</vt:lpstr>
      <vt:lpstr>63047</vt:lpstr>
      <vt:lpstr>63046</vt:lpstr>
      <vt:lpstr>63030, 63042</vt:lpstr>
      <vt:lpstr>27279, 27280</vt:lpstr>
      <vt:lpstr>27080</vt:lpstr>
      <vt:lpstr>22867</vt:lpstr>
      <vt:lpstr>22857</vt:lpstr>
      <vt:lpstr>22856, 22864</vt:lpstr>
      <vt:lpstr>22855</vt:lpstr>
      <vt:lpstr>22850</vt:lpstr>
      <vt:lpstr>22849</vt:lpstr>
      <vt:lpstr>22830</vt:lpstr>
      <vt:lpstr>22804</vt:lpstr>
      <vt:lpstr>22802</vt:lpstr>
      <vt:lpstr>22800</vt:lpstr>
      <vt:lpstr>22610</vt:lpstr>
      <vt:lpstr>22325</vt:lpstr>
      <vt:lpstr>10140,10180,22015</vt:lpstr>
      <vt:lpstr>22554</vt:lpstr>
      <vt:lpstr>22551</vt:lpstr>
      <vt:lpstr>22612</vt:lpstr>
      <vt:lpstr>22600</vt:lpstr>
      <vt:lpstr>22595</vt:lpstr>
      <vt:lpstr>22558</vt:lpstr>
      <vt:lpstr>22633</vt:lpstr>
      <vt:lpstr>22630</vt:lpstr>
      <vt:lpstr>22558, 22612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Ridenour, Carolyn</dc:creator>
  <cp:lastModifiedBy>Ridenour, Carolyn</cp:lastModifiedBy>
  <dcterms:created xsi:type="dcterms:W3CDTF">2020-12-21T15:20:00Z</dcterms:created>
  <dcterms:modified xsi:type="dcterms:W3CDTF">2020-12-31T17:53:43Z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bd331b-4a08-4b2e-b40f-8b3151e31455_Enabled">
    <vt:lpwstr>true</vt:lpwstr>
  </property>
  <property fmtid="{D5CDD505-2E9C-101B-9397-08002B2CF9AE}" pid="3" name="MSIP_Label_39bd331b-4a08-4b2e-b40f-8b3151e31455_SetDate">
    <vt:lpwstr>2020-12-21T19:02:06Z</vt:lpwstr>
  </property>
  <property fmtid="{D5CDD505-2E9C-101B-9397-08002B2CF9AE}" pid="4" name="MSIP_Label_39bd331b-4a08-4b2e-b40f-8b3151e31455_Method">
    <vt:lpwstr>Standard</vt:lpwstr>
  </property>
  <property fmtid="{D5CDD505-2E9C-101B-9397-08002B2CF9AE}" pid="5" name="MSIP_Label_39bd331b-4a08-4b2e-b40f-8b3151e31455_Name">
    <vt:lpwstr>39bd331b-4a08-4b2e-b40f-8b3151e31455</vt:lpwstr>
  </property>
  <property fmtid="{D5CDD505-2E9C-101B-9397-08002B2CF9AE}" pid="6" name="MSIP_Label_39bd331b-4a08-4b2e-b40f-8b3151e31455_SiteId">
    <vt:lpwstr>158da037-0c08-42f8-93d2-0a31b1b1f69e</vt:lpwstr>
  </property>
  <property fmtid="{D5CDD505-2E9C-101B-9397-08002B2CF9AE}" pid="7" name="MSIP_Label_39bd331b-4a08-4b2e-b40f-8b3151e31455_ActionId">
    <vt:lpwstr>d11a1c93-55b9-4868-b9d0-a98b28a8c94e</vt:lpwstr>
  </property>
  <property fmtid="{D5CDD505-2E9C-101B-9397-08002B2CF9AE}" pid="8" name="MSIP_Label_39bd331b-4a08-4b2e-b40f-8b3151e31455_ContentBits">
    <vt:lpwstr>2</vt:lpwstr>
  </property>
</Properties>
</file>